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Office16\Desktop\Umaña\Training 2\Proyectos del 1 al 5 (PLANTILLAS)\"/>
    </mc:Choice>
  </mc:AlternateContent>
  <bookViews>
    <workbookView xWindow="0" yWindow="0" windowWidth="10605" windowHeight="7500" firstSheet="1" activeTab="1"/>
  </bookViews>
  <sheets>
    <sheet name="Mercado de Agricultores" sheetId="1" r:id="rId1"/>
    <sheet name="Resumen de Ventas" sheetId="6" r:id="rId2"/>
    <sheet name="Ingresos de Alquiler" sheetId="3" r:id="rId3"/>
    <sheet name="Ventas proyectadas (año sig)" sheetId="4" r:id="rId4"/>
    <sheet name="Notas" sheetId="5" r:id="rId5"/>
  </sheets>
  <definedNames>
    <definedName name="_xlcn.WorksheetConnection_MercadoAgricultores.xlsxMercadoAgricultores1" hidden="1">MercadoAgricultores[]</definedName>
  </definedNames>
  <calcPr calcId="162913" calcMode="manual"/>
  <pivotCaches>
    <pivotCache cacheId="0" r:id="rId6"/>
    <pivotCache cacheId="1" r:id="rId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MercadoAgricultores" name="MercadoAgricultores" connection="WorksheetConnection_MercadoAgricultores.xlsx!MercadoAgricultores"/>
        </x15:modelTables>
      </x15:dataModel>
    </ext>
  </extLst>
</workbook>
</file>

<file path=xl/calcChain.xml><?xml version="1.0" encoding="utf-8"?>
<calcChain xmlns="http://schemas.openxmlformats.org/spreadsheetml/2006/main">
  <c r="G7" i="3" l="1"/>
  <c r="F7" i="3"/>
  <c r="E7" i="3"/>
  <c r="D7" i="3"/>
  <c r="C7" i="3"/>
  <c r="B7" i="3"/>
  <c r="H4" i="3"/>
  <c r="H7" i="3" s="1"/>
  <c r="B3" i="3"/>
  <c r="B1" i="1" l="1"/>
  <c r="E1" i="1"/>
</calcChain>
</file>

<file path=xl/connections.xml><?xml version="1.0" encoding="utf-8"?>
<connections xmlns="http://schemas.openxmlformats.org/spreadsheetml/2006/main">
  <connection id="1"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MercadoAgricultores.xlsx!MercadoAgricultores" type="102" refreshedVersion="6" minRefreshableVersion="5">
    <extLst>
      <ext xmlns:x15="http://schemas.microsoft.com/office/spreadsheetml/2010/11/main" uri="{DE250136-89BD-433C-8126-D09CA5730AF9}">
        <x15:connection id="MercadoAgricultores" autoDelete="1">
          <x15:rangePr sourceName="_xlcn.WorksheetConnection_MercadoAgricultores.xlsxMercadoAgricultores1"/>
        </x15:connection>
      </ext>
    </extLst>
  </connection>
</connections>
</file>

<file path=xl/sharedStrings.xml><?xml version="1.0" encoding="utf-8"?>
<sst xmlns="http://schemas.openxmlformats.org/spreadsheetml/2006/main" count="360" uniqueCount="45">
  <si>
    <t xml:space="preserve">USA Fecha:  </t>
  </si>
  <si>
    <t>Ventas del mercado de agricultores</t>
  </si>
  <si>
    <t xml:space="preserve">Europeo Fecha:  </t>
  </si>
  <si>
    <t>Código</t>
  </si>
  <si>
    <t>Ubicación</t>
  </si>
  <si>
    <t>Producto</t>
  </si>
  <si>
    <t>Temporada</t>
  </si>
  <si>
    <t>Ventas</t>
  </si>
  <si>
    <t>Primavera</t>
  </si>
  <si>
    <t>Verano</t>
  </si>
  <si>
    <t>Otoño</t>
  </si>
  <si>
    <t>Panes y Pasteles</t>
  </si>
  <si>
    <t>Lácteos, Huevos y Miel</t>
  </si>
  <si>
    <t>Fruta</t>
  </si>
  <si>
    <t>Vegetales</t>
  </si>
  <si>
    <t>Carne</t>
  </si>
  <si>
    <t>Centro de la ciudad</t>
  </si>
  <si>
    <t>Parque a la orilla</t>
  </si>
  <si>
    <t>Parque del valle</t>
  </si>
  <si>
    <t>Lago oeste</t>
  </si>
  <si>
    <t>Parque norte</t>
  </si>
  <si>
    <t>Parque ladera</t>
  </si>
  <si>
    <t>Etiquetas de fila</t>
  </si>
  <si>
    <t>Total general</t>
  </si>
  <si>
    <t>Suma de Ventas</t>
  </si>
  <si>
    <t>Resumen del mercado de agricultores</t>
  </si>
  <si>
    <t>#1 Producto más vendido:</t>
  </si>
  <si>
    <t>Total</t>
  </si>
  <si>
    <t>Alquiler de los espacios para el mercado de agricultores</t>
  </si>
  <si>
    <t>Ingresos (Actual):</t>
  </si>
  <si>
    <t>Número de espacios disponibles:</t>
  </si>
  <si>
    <t>Número de mercados los sábados:</t>
  </si>
  <si>
    <t>Precio de renta:</t>
  </si>
  <si>
    <t>Ingresos proyectados (Año siguiente):</t>
  </si>
  <si>
    <r>
      <t xml:space="preserve">(Note: The </t>
    </r>
    <r>
      <rPr>
        <b/>
        <sz val="11"/>
        <color theme="1"/>
        <rFont val="Calibri"/>
        <family val="2"/>
        <scheme val="minor"/>
      </rPr>
      <t>OLAP Tools</t>
    </r>
    <r>
      <rPr>
        <sz val="11"/>
        <color theme="1"/>
        <rFont val="Calibri"/>
        <family val="2"/>
        <scheme val="minor"/>
      </rPr>
      <t xml:space="preserve"> (which include </t>
    </r>
    <r>
      <rPr>
        <b/>
        <sz val="11"/>
        <color theme="1"/>
        <rFont val="Calibri"/>
        <family val="2"/>
        <scheme val="minor"/>
      </rPr>
      <t>Convert to Formulas</t>
    </r>
    <r>
      <rPr>
        <sz val="11"/>
        <color theme="1"/>
        <rFont val="Calibri"/>
        <family val="2"/>
        <scheme val="minor"/>
      </rPr>
      <t xml:space="preserve">) will be grayed out unless when you created the Pivot Table you checked the box "Add this data to the Data Model" located at the bottom of the </t>
    </r>
    <r>
      <rPr>
        <b/>
        <sz val="11"/>
        <color theme="1"/>
        <rFont val="Calibri"/>
        <family val="2"/>
        <scheme val="minor"/>
      </rPr>
      <t>Create Pivot Table</t>
    </r>
    <r>
      <rPr>
        <sz val="11"/>
        <color theme="1"/>
        <rFont val="Calibri"/>
        <family val="2"/>
        <scheme val="minor"/>
      </rPr>
      <t xml:space="preserve"> pop-up window.  You cannot have </t>
    </r>
    <r>
      <rPr>
        <b/>
        <sz val="11"/>
        <color theme="1"/>
        <rFont val="Calibri"/>
        <family val="2"/>
        <scheme val="minor"/>
      </rPr>
      <t>BOTH</t>
    </r>
    <r>
      <rPr>
        <sz val="11"/>
        <color theme="1"/>
        <rFont val="Calibri"/>
        <family val="2"/>
        <scheme val="minor"/>
      </rPr>
      <t xml:space="preserve"> OLAP Tools and Calculated Fields active... they contradict.  One or the other will be grayed out!)</t>
    </r>
  </si>
  <si>
    <t>Notas para Debbie solamente: (NO incluya esta hoja de trabajo con los exámenes.)</t>
  </si>
  <si>
    <t>1. Las funciones de cubo pueden trabajar con tablas dinámicas para extraer datos del contenido de los campos de la tabla dinámica.</t>
  </si>
  <si>
    <t>2. Las funciones de cubo también pueden funcionar SIN una tabla dinámica, si la tabla ha sido convertida en fórmulas. ¿Por qué convertir? Tener más control sobre el diseño de un informe.</t>
  </si>
  <si>
    <t>Cómo convertir a fórmulas:</t>
  </si>
  <si>
    <t>Haga clic en cualquier parte de la tabla dinámica que desee convertir. En la pestaña  PILOTTABLE TOOLS ANALYZE, en el grupo Cálculos, haga clic en Herramientas OLAP y seleccione Convertir en fórmulas. El resultado es que el diseño de tabla dinámica se conserva, pero ya no funciona como una tabla dinámica. Similar a tomar los datos organizados en una tabla regular y convertirlo de nuevo a un rango de celdas utilizando Convertir a rango.</t>
  </si>
  <si>
    <t>Cómo crear campos calculados:</t>
  </si>
  <si>
    <t>Haga clic en cualquier parte de la tabla dinámica que desee revelar las fichas contextuales de PIVOTTABLE TOOLS. En la pestaña ANALIZAR HERRAMIENTAS PIVOTABLES, en el grupo Cálculos, haga clic en Campos, Elementos y conjuntos y seleccione Campos calculados ...</t>
  </si>
  <si>
    <t>(Nota: Los campos, elementos y conjuntos (que incluyen campos calculados ...) si al crear la tabla dinámica marcó la casilla "Agregar estos datos al modelo de datos" que se encuentra en la parte inferior de la ventana emergente Crear tabla dinámica Debe crear la tabla de pivote con esta caja clara! Además, no se puede tener AMBAS herramientas OLAP y campos calculados activos ... contradicen, uno o el otro estará en gris!)</t>
  </si>
  <si>
    <t>Uso de Intellisense de Excel con funciones de cubo:</t>
  </si>
  <si>
    <t>Cuando se escriben funciones de cubo en la barra de fórmulas, intellisense le preguntará con los nombres de los campos y propiedades disponibles (es decir, "[Medidas]. [Suma de ventas]"). IntelliSense funcionará en AMBOS casos, independientemente de si los datos se agregaron al Modelo de Datos o no cuando se creó la Tabla Pivot.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</si>
</sst>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14" fontId="0" fillId="2" borderId="0" xfId="0" applyNumberFormat="1" applyFill="1" applyAlignment="1">
      <alignment horizontal="right"/>
    </xf>
    <xf numFmtId="14" fontId="0" fillId="2" borderId="0" xfId="0" applyNumberFormat="1" applyFill="1" applyBorder="1" applyAlignment="1">
      <alignment horizontal="left"/>
    </xf>
    <xf numFmtId="0" fontId="2" fillId="2" borderId="0" xfId="0" applyFont="1" applyFill="1" applyBorder="1" applyAlignment="1">
      <alignment horizontal="center"/>
    </xf>
    <xf numFmtId="14" fontId="0" fillId="2" borderId="0" xfId="0" applyNumberFormat="1" applyFont="1" applyFill="1" applyBorder="1" applyAlignment="1">
      <alignment horizontal="right"/>
    </xf>
    <xf numFmtId="14" fontId="0" fillId="2" borderId="1" xfId="0" applyNumberFormat="1" applyFont="1" applyFill="1" applyBorder="1" applyAlignment="1">
      <alignment horizontal="left"/>
    </xf>
    <xf numFmtId="0" fontId="3" fillId="2" borderId="2" xfId="0" applyFont="1" applyFill="1" applyBorder="1"/>
    <xf numFmtId="0" fontId="3" fillId="2" borderId="0" xfId="0" applyFont="1" applyFill="1"/>
    <xf numFmtId="165" fontId="3" fillId="2" borderId="0" xfId="1" applyNumberFormat="1" applyFont="1" applyFill="1"/>
    <xf numFmtId="165" fontId="0" fillId="0" borderId="0" xfId="1" applyNumberFormat="1" applyFont="1"/>
    <xf numFmtId="0" fontId="0" fillId="0" borderId="3"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2" fillId="2" borderId="5" xfId="0" applyFont="1" applyFill="1" applyBorder="1"/>
    <xf numFmtId="0" fontId="0" fillId="0" borderId="3" xfId="0" applyBorder="1" applyAlignment="1">
      <alignment horizontal="right"/>
    </xf>
    <xf numFmtId="165" fontId="0" fillId="0" borderId="0" xfId="0" applyNumberFormat="1"/>
    <xf numFmtId="0" fontId="2" fillId="2" borderId="3" xfId="0" applyFont="1" applyFill="1" applyBorder="1"/>
    <xf numFmtId="44" fontId="0" fillId="0" borderId="3" xfId="0" applyNumberFormat="1" applyFont="1" applyBorder="1"/>
    <xf numFmtId="0" fontId="0" fillId="0" borderId="3" xfId="0" applyBorder="1"/>
    <xf numFmtId="164" fontId="0" fillId="0" borderId="3" xfId="1" applyFont="1" applyBorder="1"/>
    <xf numFmtId="0" fontId="4" fillId="0" borderId="0" xfId="0" applyFont="1"/>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0" fillId="0" borderId="0" xfId="0" applyAlignment="1">
      <alignment wrapText="1"/>
    </xf>
    <xf numFmtId="0" fontId="0" fillId="0" borderId="0" xfId="0"/>
    <xf numFmtId="0" fontId="0" fillId="0" borderId="0" xfId="0" applyAlignment="1">
      <alignment vertical="top" wrapText="1"/>
    </xf>
    <xf numFmtId="0" fontId="0" fillId="0" borderId="0" xfId="0" applyFont="1" applyAlignment="1">
      <alignment vertical="top" wrapText="1"/>
    </xf>
  </cellXfs>
  <cellStyles count="2">
    <cellStyle name="Moneda" xfId="1" builtinId="4"/>
    <cellStyle name="Normal" xfId="0" builtinId="0"/>
  </cellStyles>
  <dxfs count="2">
    <dxf>
      <font>
        <b val="0"/>
        <i val="0"/>
        <strike val="0"/>
        <condense val="0"/>
        <extend val="0"/>
        <outline val="0"/>
        <shadow val="0"/>
        <u val="none"/>
        <vertAlign val="baseline"/>
        <sz val="11"/>
        <color theme="1"/>
        <name val="Calibri"/>
        <scheme val="minor"/>
      </font>
      <numFmt numFmtId="165" formatCode="_(&quot;$&quot;* #,##0_);_(&quot;$&quot;* \(#,##0\);_(&quot;$&quot;* &quot;-&quot;??_);_(@_)"/>
    </dxf>
    <dxf>
      <font>
        <strike val="0"/>
        <outline val="0"/>
        <shadow val="0"/>
        <u val="none"/>
        <vertAlign val="baseline"/>
        <sz val="11"/>
        <color auto="1"/>
        <name val="Calibri"/>
        <scheme val="minor"/>
      </font>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Ivan Rangel" refreshedDate="42703.723858217592" backgroundQuery="1" createdVersion="6" refreshedVersion="6" minRefreshableVersion="3" recordCount="0" supportSubquery="1" supportAdvancedDrill="1">
  <cacheSource type="external" connectionId="1"/>
  <cacheFields count="3">
    <cacheField name="[MercadoAgricultores].[Producto].[Producto]" caption="Producto" numFmtId="0" hierarchy="2" level="1">
      <sharedItems count="5">
        <s v="Carne"/>
        <s v="Fruta"/>
        <s v="Lácteos, Huevos y Miel"/>
        <s v="Panes y Pasteles"/>
        <s v="Vegetales"/>
      </sharedItems>
    </cacheField>
    <cacheField name="[MercadoAgricultores].[Ubicación].[Ubicación]" caption="Ubicación" numFmtId="0" hierarchy="1" level="1">
      <sharedItems count="6">
        <s v="Centro de la ciudad"/>
        <s v="Lago oeste"/>
        <s v="Parque a la orilla"/>
        <s v="Parque del valle"/>
        <s v="Parque ladera"/>
        <s v="Parque norte"/>
      </sharedItems>
    </cacheField>
    <cacheField name="[Measures].[Suma de Ventas]" caption="Suma de Ventas" numFmtId="0" hierarchy="7" level="32767"/>
  </cacheFields>
  <cacheHierarchies count="8">
    <cacheHierarchy uniqueName="[MercadoAgricultores].[Código]" caption="Código" attribute="1" defaultMemberUniqueName="[MercadoAgricultores].[Código].[All]" allUniqueName="[MercadoAgricultores].[Código].[All]" dimensionUniqueName="[MercadoAgricultores]" displayFolder="" count="0" memberValueDatatype="20" unbalanced="0"/>
    <cacheHierarchy uniqueName="[MercadoAgricultores].[Ubicación]" caption="Ubicación" attribute="1" defaultMemberUniqueName="[MercadoAgricultores].[Ubicación].[All]" allUniqueName="[MercadoAgricultores].[Ubicación].[All]" dimensionUniqueName="[MercadoAgricultores]" displayFolder="" count="2" memberValueDatatype="130" unbalanced="0">
      <fieldsUsage count="2">
        <fieldUsage x="-1"/>
        <fieldUsage x="1"/>
      </fieldsUsage>
    </cacheHierarchy>
    <cacheHierarchy uniqueName="[MercadoAgricultores].[Producto]" caption="Producto" attribute="1" defaultMemberUniqueName="[MercadoAgricultores].[Producto].[All]" allUniqueName="[MercadoAgricultores].[Producto].[All]" dimensionUniqueName="[MercadoAgricultores]" displayFolder="" count="2" memberValueDatatype="130" unbalanced="0">
      <fieldsUsage count="2">
        <fieldUsage x="-1"/>
        <fieldUsage x="0"/>
      </fieldsUsage>
    </cacheHierarchy>
    <cacheHierarchy uniqueName="[MercadoAgricultores].[Temporada]" caption="Temporada" attribute="1" defaultMemberUniqueName="[MercadoAgricultores].[Temporada].[All]" allUniqueName="[MercadoAgricultores].[Temporada].[All]" dimensionUniqueName="[MercadoAgricultores]" displayFolder="" count="0" memberValueDatatype="130" unbalanced="0"/>
    <cacheHierarchy uniqueName="[MercadoAgricultores].[Ventas]" caption="Ventas" attribute="1" defaultMemberUniqueName="[MercadoAgricultores].[Ventas].[All]" allUniqueName="[MercadoAgricultores].[Ventas].[All]" dimensionUniqueName="[MercadoAgricultores]" displayFolder="" count="0" memberValueDatatype="20" unbalanced="0"/>
    <cacheHierarchy uniqueName="[Measures].[__XL_Count MercadoAgricultores]" caption="__XL_Count MercadoAgricultores" measure="1" displayFolder="" measureGroup="MercadoAgricultores" count="0" hidden="1"/>
    <cacheHierarchy uniqueName="[Measures].[__No measures defined]" caption="__No measures defined" measure="1" displayFolder="" count="0" hidden="1"/>
    <cacheHierarchy uniqueName="[Measures].[Suma de Ventas]" caption="Suma de Ventas" measure="1" displayFolder="" measureGroup="MercadoAgricultores" count="0" oneField="1" hidden="1">
      <fieldsUsage count="1">
        <fieldUsage x="2"/>
      </fieldsUsage>
      <extLst>
        <ext xmlns:x15="http://schemas.microsoft.com/office/spreadsheetml/2010/11/main" uri="{B97F6D7D-B522-45F9-BDA1-12C45D357490}">
          <x15:cacheHierarchy aggregatedColumn="4"/>
        </ext>
      </extLst>
    </cacheHierarchy>
  </cacheHierarchies>
  <kpis count="0"/>
  <dimensions count="2">
    <dimension measure="1" name="Measures" uniqueName="[Measures]" caption="Measures"/>
    <dimension name="MercadoAgricultores" uniqueName="[MercadoAgricultores]" caption="MercadoAgricultores"/>
  </dimensions>
  <measureGroups count="1">
    <measureGroup name="MercadoAgricultores" caption="MercadoAgricultore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r:id="rId1" refreshedBy="Ivan Rangel" refreshedDate="42703.755632060187" createdVersion="6" refreshedVersion="6" minRefreshableVersion="3" recordCount="84">
  <cacheSource type="worksheet">
    <worksheetSource name="MercadoAgricultores"/>
  </cacheSource>
  <cacheFields count="5">
    <cacheField name="Código" numFmtId="0">
      <sharedItems containsSemiMixedTypes="0" containsString="0" containsNumber="1" containsInteger="1" minValue="10" maxValue="60"/>
    </cacheField>
    <cacheField name="Ubicación" numFmtId="0">
      <sharedItems count="6">
        <s v="Centro de la ciudad"/>
        <s v="Parque ladera"/>
        <s v="Parque norte"/>
        <s v="Parque a la orilla"/>
        <s v="Parque del valle"/>
        <s v="Lago oeste"/>
      </sharedItems>
    </cacheField>
    <cacheField name="Producto" numFmtId="0">
      <sharedItems count="5">
        <s v="Panes y Pasteles"/>
        <s v="Lácteos, Huevos y Miel"/>
        <s v="Fruta"/>
        <s v="Carne"/>
        <s v="Vegetales"/>
      </sharedItems>
    </cacheField>
    <cacheField name="Temporada" numFmtId="0">
      <sharedItems/>
    </cacheField>
    <cacheField name="Ventas" numFmtId="165">
      <sharedItems containsSemiMixedTypes="0" containsString="0" containsNumber="1" containsInteger="1" minValue="4310" maxValue="4086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
  <r>
    <n v="10"/>
    <x v="0"/>
    <x v="0"/>
    <s v="Primavera"/>
    <n v="150059"/>
  </r>
  <r>
    <n v="10"/>
    <x v="0"/>
    <x v="0"/>
    <s v="Verano"/>
    <n v="150527"/>
  </r>
  <r>
    <n v="10"/>
    <x v="0"/>
    <x v="0"/>
    <s v="Otoño"/>
    <n v="126750"/>
  </r>
  <r>
    <n v="10"/>
    <x v="0"/>
    <x v="1"/>
    <s v="Primavera"/>
    <n v="65000"/>
  </r>
  <r>
    <n v="10"/>
    <x v="0"/>
    <x v="1"/>
    <s v="Verano"/>
    <n v="50000"/>
  </r>
  <r>
    <n v="10"/>
    <x v="0"/>
    <x v="1"/>
    <s v="Otoño"/>
    <n v="63000"/>
  </r>
  <r>
    <n v="10"/>
    <x v="0"/>
    <x v="2"/>
    <s v="Primavera"/>
    <n v="205129"/>
  </r>
  <r>
    <n v="10"/>
    <x v="0"/>
    <x v="2"/>
    <s v="Verano"/>
    <n v="201696"/>
  </r>
  <r>
    <n v="10"/>
    <x v="0"/>
    <x v="2"/>
    <s v="Otoño"/>
    <n v="239610"/>
  </r>
  <r>
    <n v="10"/>
    <x v="0"/>
    <x v="3"/>
    <s v="Primavera"/>
    <n v="162580"/>
  </r>
  <r>
    <n v="10"/>
    <x v="0"/>
    <x v="3"/>
    <s v="Verano"/>
    <n v="169930"/>
  </r>
  <r>
    <n v="10"/>
    <x v="0"/>
    <x v="3"/>
    <s v="Otoño"/>
    <n v="170500"/>
  </r>
  <r>
    <n v="10"/>
    <x v="0"/>
    <x v="4"/>
    <s v="Primavera"/>
    <n v="305714"/>
  </r>
  <r>
    <n v="10"/>
    <x v="0"/>
    <x v="4"/>
    <s v="Verano"/>
    <n v="408605"/>
  </r>
  <r>
    <n v="10"/>
    <x v="0"/>
    <x v="4"/>
    <s v="Otoño"/>
    <n v="350550"/>
  </r>
  <r>
    <n v="20"/>
    <x v="1"/>
    <x v="0"/>
    <s v="Primavera"/>
    <n v="14800"/>
  </r>
  <r>
    <n v="20"/>
    <x v="1"/>
    <x v="0"/>
    <s v="Verano"/>
    <n v="19200"/>
  </r>
  <r>
    <n v="20"/>
    <x v="1"/>
    <x v="0"/>
    <s v="Otoño"/>
    <n v="14430"/>
  </r>
  <r>
    <n v="20"/>
    <x v="1"/>
    <x v="2"/>
    <s v="Primavera"/>
    <n v="57800"/>
  </r>
  <r>
    <n v="20"/>
    <x v="1"/>
    <x v="2"/>
    <s v="Verano"/>
    <n v="59200"/>
  </r>
  <r>
    <n v="20"/>
    <x v="1"/>
    <x v="2"/>
    <s v="Otoño"/>
    <n v="57200"/>
  </r>
  <r>
    <n v="20"/>
    <x v="1"/>
    <x v="3"/>
    <s v="Primavera"/>
    <n v="16200"/>
  </r>
  <r>
    <n v="20"/>
    <x v="1"/>
    <x v="3"/>
    <s v="Verano"/>
    <n v="17500"/>
  </r>
  <r>
    <n v="20"/>
    <x v="1"/>
    <x v="3"/>
    <s v="Otoño"/>
    <n v="18300"/>
  </r>
  <r>
    <n v="20"/>
    <x v="1"/>
    <x v="4"/>
    <s v="Primavera"/>
    <n v="32500"/>
  </r>
  <r>
    <n v="20"/>
    <x v="1"/>
    <x v="4"/>
    <s v="Verano"/>
    <n v="72900"/>
  </r>
  <r>
    <n v="20"/>
    <x v="1"/>
    <x v="4"/>
    <s v="Otoño"/>
    <n v="63700"/>
  </r>
  <r>
    <n v="30"/>
    <x v="2"/>
    <x v="0"/>
    <s v="Primavera"/>
    <n v="66384"/>
  </r>
  <r>
    <n v="30"/>
    <x v="2"/>
    <x v="0"/>
    <s v="Verano"/>
    <n v="79656"/>
  </r>
  <r>
    <n v="30"/>
    <x v="2"/>
    <x v="0"/>
    <s v="Otoño"/>
    <n v="55400"/>
  </r>
  <r>
    <n v="30"/>
    <x v="2"/>
    <x v="1"/>
    <s v="Primavera"/>
    <n v="9415"/>
  </r>
  <r>
    <n v="30"/>
    <x v="2"/>
    <x v="1"/>
    <s v="Verano"/>
    <n v="10024"/>
  </r>
  <r>
    <n v="30"/>
    <x v="2"/>
    <x v="1"/>
    <s v="Otoño"/>
    <n v="10450"/>
  </r>
  <r>
    <n v="30"/>
    <x v="2"/>
    <x v="2"/>
    <s v="Primavera"/>
    <n v="80265"/>
  </r>
  <r>
    <n v="30"/>
    <x v="2"/>
    <x v="2"/>
    <s v="Verano"/>
    <n v="96194"/>
  </r>
  <r>
    <n v="30"/>
    <x v="2"/>
    <x v="2"/>
    <s v="Otoño"/>
    <n v="80280"/>
  </r>
  <r>
    <n v="30"/>
    <x v="2"/>
    <x v="3"/>
    <s v="Primavera"/>
    <n v="47951"/>
  </r>
  <r>
    <n v="30"/>
    <x v="2"/>
    <x v="3"/>
    <s v="Verano"/>
    <n v="46827"/>
  </r>
  <r>
    <n v="30"/>
    <x v="2"/>
    <x v="3"/>
    <s v="Otoño"/>
    <n v="38492"/>
  </r>
  <r>
    <n v="30"/>
    <x v="2"/>
    <x v="4"/>
    <s v="Primavera"/>
    <n v="170320"/>
  </r>
  <r>
    <n v="30"/>
    <x v="2"/>
    <x v="4"/>
    <s v="Verano"/>
    <n v="350991"/>
  </r>
  <r>
    <n v="30"/>
    <x v="2"/>
    <x v="4"/>
    <s v="Otoño"/>
    <n v="161940"/>
  </r>
  <r>
    <n v="40"/>
    <x v="3"/>
    <x v="0"/>
    <s v="Primavera"/>
    <n v="27200"/>
  </r>
  <r>
    <n v="40"/>
    <x v="3"/>
    <x v="0"/>
    <s v="Verano"/>
    <n v="37520"/>
  </r>
  <r>
    <n v="40"/>
    <x v="3"/>
    <x v="0"/>
    <s v="Otoño"/>
    <n v="29280"/>
  </r>
  <r>
    <n v="40"/>
    <x v="3"/>
    <x v="1"/>
    <s v="Primavera"/>
    <n v="28100"/>
  </r>
  <r>
    <n v="40"/>
    <x v="3"/>
    <x v="1"/>
    <s v="Verano"/>
    <n v="39055"/>
  </r>
  <r>
    <n v="40"/>
    <x v="3"/>
    <x v="1"/>
    <s v="Otoño"/>
    <n v="29070"/>
  </r>
  <r>
    <n v="40"/>
    <x v="3"/>
    <x v="3"/>
    <s v="Primavera"/>
    <n v="60123"/>
  </r>
  <r>
    <n v="40"/>
    <x v="3"/>
    <x v="3"/>
    <s v="Verano"/>
    <n v="80230"/>
  </r>
  <r>
    <n v="40"/>
    <x v="3"/>
    <x v="3"/>
    <s v="Otoño"/>
    <n v="71190"/>
  </r>
  <r>
    <n v="40"/>
    <x v="3"/>
    <x v="4"/>
    <s v="Primavera"/>
    <n v="132050"/>
  </r>
  <r>
    <n v="40"/>
    <x v="3"/>
    <x v="4"/>
    <s v="Verano"/>
    <n v="141930"/>
  </r>
  <r>
    <n v="40"/>
    <x v="3"/>
    <x v="4"/>
    <s v="Otoño"/>
    <n v="114860"/>
  </r>
  <r>
    <n v="50"/>
    <x v="4"/>
    <x v="0"/>
    <s v="Primavera"/>
    <n v="44188"/>
  </r>
  <r>
    <n v="50"/>
    <x v="4"/>
    <x v="0"/>
    <s v="Verano"/>
    <n v="77383"/>
  </r>
  <r>
    <n v="50"/>
    <x v="4"/>
    <x v="0"/>
    <s v="Otoño"/>
    <n v="62615"/>
  </r>
  <r>
    <n v="50"/>
    <x v="4"/>
    <x v="1"/>
    <s v="Primavera"/>
    <n v="4310"/>
  </r>
  <r>
    <n v="50"/>
    <x v="4"/>
    <x v="1"/>
    <s v="Verano"/>
    <n v="5203"/>
  </r>
  <r>
    <n v="50"/>
    <x v="4"/>
    <x v="1"/>
    <s v="Otoño"/>
    <n v="4356"/>
  </r>
  <r>
    <n v="50"/>
    <x v="4"/>
    <x v="2"/>
    <s v="Primavera"/>
    <n v="75491"/>
  </r>
  <r>
    <n v="50"/>
    <x v="4"/>
    <x v="2"/>
    <s v="Verano"/>
    <n v="117829"/>
  </r>
  <r>
    <n v="50"/>
    <x v="4"/>
    <x v="2"/>
    <s v="Otoño"/>
    <n v="75752"/>
  </r>
  <r>
    <n v="50"/>
    <x v="4"/>
    <x v="3"/>
    <s v="Primavera"/>
    <n v="26551"/>
  </r>
  <r>
    <n v="50"/>
    <x v="4"/>
    <x v="3"/>
    <s v="Verano"/>
    <n v="40065"/>
  </r>
  <r>
    <n v="50"/>
    <x v="4"/>
    <x v="3"/>
    <s v="Otoño"/>
    <n v="15153"/>
  </r>
  <r>
    <n v="50"/>
    <x v="4"/>
    <x v="4"/>
    <s v="Primavera"/>
    <n v="71072"/>
  </r>
  <r>
    <n v="50"/>
    <x v="4"/>
    <x v="4"/>
    <s v="Verano"/>
    <n v="80273"/>
  </r>
  <r>
    <n v="50"/>
    <x v="4"/>
    <x v="4"/>
    <s v="Otoño"/>
    <n v="79877"/>
  </r>
  <r>
    <n v="60"/>
    <x v="5"/>
    <x v="0"/>
    <s v="Primavera"/>
    <n v="177196"/>
  </r>
  <r>
    <n v="60"/>
    <x v="5"/>
    <x v="0"/>
    <s v="Verano"/>
    <n v="220909"/>
  </r>
  <r>
    <n v="60"/>
    <x v="5"/>
    <x v="0"/>
    <s v="Otoño"/>
    <n v="197112"/>
  </r>
  <r>
    <n v="60"/>
    <x v="5"/>
    <x v="1"/>
    <s v="Primavera"/>
    <n v="40272"/>
  </r>
  <r>
    <n v="60"/>
    <x v="5"/>
    <x v="1"/>
    <s v="Verano"/>
    <n v="49312"/>
  </r>
  <r>
    <n v="60"/>
    <x v="5"/>
    <x v="1"/>
    <s v="Otoño"/>
    <n v="52732"/>
  </r>
  <r>
    <n v="60"/>
    <x v="5"/>
    <x v="2"/>
    <s v="Primavera"/>
    <n v="110511"/>
  </r>
  <r>
    <n v="60"/>
    <x v="5"/>
    <x v="2"/>
    <s v="Verano"/>
    <n v="119349"/>
  </r>
  <r>
    <n v="60"/>
    <x v="5"/>
    <x v="2"/>
    <s v="Otoño"/>
    <n v="110485"/>
  </r>
  <r>
    <n v="60"/>
    <x v="5"/>
    <x v="3"/>
    <s v="Primavera"/>
    <n v="39516"/>
  </r>
  <r>
    <n v="60"/>
    <x v="5"/>
    <x v="3"/>
    <s v="Verano"/>
    <n v="53804"/>
  </r>
  <r>
    <n v="60"/>
    <x v="5"/>
    <x v="3"/>
    <s v="Otoño"/>
    <n v="40458"/>
  </r>
  <r>
    <n v="60"/>
    <x v="5"/>
    <x v="4"/>
    <s v="Primavera"/>
    <n v="85024"/>
  </r>
  <r>
    <n v="60"/>
    <x v="5"/>
    <x v="4"/>
    <s v="Verano"/>
    <n v="116343"/>
  </r>
  <r>
    <n v="60"/>
    <x v="5"/>
    <x v="4"/>
    <s v="Otoño"/>
    <n v="1140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36" firstHeaderRow="1" firstDataRow="1" firstDataCol="1"/>
  <pivotFields count="3">
    <pivotField axis="axisRow" allDrilled="1" showAll="0" dataSourceSort="1" defaultAttributeDrillState="1">
      <items count="6">
        <item x="0"/>
        <item x="1"/>
        <item x="2"/>
        <item x="3"/>
        <item x="4"/>
        <item t="default"/>
      </items>
    </pivotField>
    <pivotField axis="axisRow" allDrilled="1" showAll="0" dataSourceSort="1" defaultAttributeDrillState="1">
      <items count="7">
        <item x="0"/>
        <item x="1"/>
        <item x="2"/>
        <item x="3"/>
        <item x="4"/>
        <item x="5"/>
        <item t="default"/>
      </items>
    </pivotField>
    <pivotField dataField="1" showAll="0"/>
  </pivotFields>
  <rowFields count="2">
    <field x="0"/>
    <field x="1"/>
  </rowFields>
  <rowItems count="34">
    <i>
      <x/>
    </i>
    <i r="1">
      <x/>
    </i>
    <i r="1">
      <x v="1"/>
    </i>
    <i r="1">
      <x v="2"/>
    </i>
    <i r="1">
      <x v="3"/>
    </i>
    <i r="1">
      <x v="4"/>
    </i>
    <i r="1">
      <x v="5"/>
    </i>
    <i>
      <x v="1"/>
    </i>
    <i r="1">
      <x/>
    </i>
    <i r="1">
      <x v="1"/>
    </i>
    <i r="1">
      <x v="3"/>
    </i>
    <i r="1">
      <x v="4"/>
    </i>
    <i r="1">
      <x v="5"/>
    </i>
    <i>
      <x v="2"/>
    </i>
    <i r="1">
      <x/>
    </i>
    <i r="1">
      <x v="1"/>
    </i>
    <i r="1">
      <x v="2"/>
    </i>
    <i r="1">
      <x v="3"/>
    </i>
    <i r="1">
      <x v="5"/>
    </i>
    <i>
      <x v="3"/>
    </i>
    <i r="1">
      <x/>
    </i>
    <i r="1">
      <x v="1"/>
    </i>
    <i r="1">
      <x v="2"/>
    </i>
    <i r="1">
      <x v="3"/>
    </i>
    <i r="1">
      <x v="4"/>
    </i>
    <i r="1">
      <x v="5"/>
    </i>
    <i>
      <x v="4"/>
    </i>
    <i r="1">
      <x/>
    </i>
    <i r="1">
      <x v="1"/>
    </i>
    <i r="1">
      <x v="2"/>
    </i>
    <i r="1">
      <x v="3"/>
    </i>
    <i r="1">
      <x v="4"/>
    </i>
    <i r="1">
      <x v="5"/>
    </i>
    <i t="grand">
      <x/>
    </i>
  </rowItems>
  <colItems count="1">
    <i/>
  </colItems>
  <dataFields count="1">
    <dataField name="Suma de Ventas" fld="2" baseField="0" baseItem="0" numFmtId="165"/>
  </dataFields>
  <pivotHierarchies count="8">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2">
    <rowHierarchyUsage hierarchyUsage="2"/>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MercadoAgricultores.xlsx!MercadoAgricultores">
        <x15:activeTabTopLevelEntity name="[MercadoAgricultores]"/>
      </x15:pivotTableUISettings>
    </ext>
  </extLst>
</pivotTableDefinition>
</file>

<file path=xl/pivotTables/pivotTable2.xml><?xml version="1.0" encoding="utf-8"?>
<pivotTableDefinition xmlns="http://schemas.openxmlformats.org/spreadsheetml/2006/main" name="TablaDinámica1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37" firstHeaderRow="1" firstDataRow="1" firstDataCol="1"/>
  <pivotFields count="5">
    <pivotField showAll="0"/>
    <pivotField axis="axisRow" showAll="0">
      <items count="7">
        <item x="0"/>
        <item x="5"/>
        <item x="3"/>
        <item x="4"/>
        <item x="1"/>
        <item x="2"/>
        <item t="default"/>
      </items>
    </pivotField>
    <pivotField axis="axisRow" showAll="0">
      <items count="6">
        <item x="3"/>
        <item x="2"/>
        <item x="1"/>
        <item x="0"/>
        <item x="4"/>
        <item t="default"/>
      </items>
    </pivotField>
    <pivotField showAll="0"/>
    <pivotField dataField="1" numFmtId="165" showAll="0"/>
  </pivotFields>
  <rowFields count="2">
    <field x="1"/>
    <field x="2"/>
  </rowFields>
  <rowItems count="35">
    <i>
      <x/>
    </i>
    <i r="1">
      <x/>
    </i>
    <i r="1">
      <x v="1"/>
    </i>
    <i r="1">
      <x v="2"/>
    </i>
    <i r="1">
      <x v="3"/>
    </i>
    <i r="1">
      <x v="4"/>
    </i>
    <i>
      <x v="1"/>
    </i>
    <i r="1">
      <x/>
    </i>
    <i r="1">
      <x v="1"/>
    </i>
    <i r="1">
      <x v="2"/>
    </i>
    <i r="1">
      <x v="3"/>
    </i>
    <i r="1">
      <x v="4"/>
    </i>
    <i>
      <x v="2"/>
    </i>
    <i r="1">
      <x/>
    </i>
    <i r="1">
      <x v="2"/>
    </i>
    <i r="1">
      <x v="3"/>
    </i>
    <i r="1">
      <x v="4"/>
    </i>
    <i>
      <x v="3"/>
    </i>
    <i r="1">
      <x/>
    </i>
    <i r="1">
      <x v="1"/>
    </i>
    <i r="1">
      <x v="2"/>
    </i>
    <i r="1">
      <x v="3"/>
    </i>
    <i r="1">
      <x v="4"/>
    </i>
    <i>
      <x v="4"/>
    </i>
    <i r="1">
      <x/>
    </i>
    <i r="1">
      <x v="1"/>
    </i>
    <i r="1">
      <x v="3"/>
    </i>
    <i r="1">
      <x v="4"/>
    </i>
    <i>
      <x v="5"/>
    </i>
    <i r="1">
      <x/>
    </i>
    <i r="1">
      <x v="1"/>
    </i>
    <i r="1">
      <x v="2"/>
    </i>
    <i r="1">
      <x v="3"/>
    </i>
    <i r="1">
      <x v="4"/>
    </i>
    <i t="grand">
      <x/>
    </i>
  </rowItems>
  <colItems count="1">
    <i/>
  </colItems>
  <dataFields count="1">
    <dataField name="Suma de Ventas" fld="4"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MercadoAgricultores" displayName="MercadoAgricultores" ref="A2:E86" totalsRowShown="0" headerRowDxfId="1">
  <autoFilter ref="A2:E86"/>
  <sortState ref="A3:E86">
    <sortCondition ref="B2:B85"/>
    <sortCondition ref="C2:C85"/>
    <sortCondition ref="D2:D85" customList="Spring,Summer,Fall"/>
  </sortState>
  <tableColumns count="5">
    <tableColumn id="1" name="Código"/>
    <tableColumn id="2" name="Ubicación"/>
    <tableColumn id="4" name="Producto"/>
    <tableColumn id="5" name="Temporada"/>
    <tableColumn id="6" name="Ventas" dataDxfId="0"/>
  </tableColumns>
  <tableStyleInfo name="TableStyleMedium15"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86"/>
  <sheetViews>
    <sheetView topLeftCell="A67" workbookViewId="0">
      <selection activeCell="C88" sqref="C88"/>
    </sheetView>
  </sheetViews>
  <sheetFormatPr baseColWidth="10" defaultRowHeight="15" x14ac:dyDescent="0.25"/>
  <cols>
    <col min="2" max="2" width="18.140625" bestFit="1" customWidth="1"/>
    <col min="3" max="3" width="32.7109375" bestFit="1" customWidth="1"/>
    <col min="4" max="4" width="15.42578125" bestFit="1" customWidth="1"/>
  </cols>
  <sheetData>
    <row r="1" spans="1:5" x14ac:dyDescent="0.25">
      <c r="A1" s="1" t="s">
        <v>0</v>
      </c>
      <c r="B1" s="2">
        <f ca="1">TODAY()</f>
        <v>43179</v>
      </c>
      <c r="C1" s="3" t="s">
        <v>1</v>
      </c>
      <c r="D1" s="4" t="s">
        <v>2</v>
      </c>
      <c r="E1" s="5">
        <f ca="1">TODAY()</f>
        <v>43179</v>
      </c>
    </row>
    <row r="2" spans="1:5" x14ac:dyDescent="0.25">
      <c r="A2" s="6" t="s">
        <v>3</v>
      </c>
      <c r="B2" s="7" t="s">
        <v>4</v>
      </c>
      <c r="C2" s="7" t="s">
        <v>5</v>
      </c>
      <c r="D2" s="7" t="s">
        <v>6</v>
      </c>
      <c r="E2" s="8" t="s">
        <v>7</v>
      </c>
    </row>
    <row r="3" spans="1:5" x14ac:dyDescent="0.25">
      <c r="A3">
        <v>10</v>
      </c>
      <c r="B3" t="s">
        <v>16</v>
      </c>
      <c r="C3" t="s">
        <v>11</v>
      </c>
      <c r="D3" t="s">
        <v>8</v>
      </c>
      <c r="E3" s="9">
        <v>150059</v>
      </c>
    </row>
    <row r="4" spans="1:5" x14ac:dyDescent="0.25">
      <c r="A4">
        <v>10</v>
      </c>
      <c r="B4" t="s">
        <v>16</v>
      </c>
      <c r="C4" t="s">
        <v>11</v>
      </c>
      <c r="D4" t="s">
        <v>9</v>
      </c>
      <c r="E4" s="9">
        <v>150527</v>
      </c>
    </row>
    <row r="5" spans="1:5" x14ac:dyDescent="0.25">
      <c r="A5">
        <v>10</v>
      </c>
      <c r="B5" t="s">
        <v>16</v>
      </c>
      <c r="C5" t="s">
        <v>11</v>
      </c>
      <c r="D5" t="s">
        <v>10</v>
      </c>
      <c r="E5" s="9">
        <v>126750</v>
      </c>
    </row>
    <row r="6" spans="1:5" x14ac:dyDescent="0.25">
      <c r="A6">
        <v>10</v>
      </c>
      <c r="B6" t="s">
        <v>16</v>
      </c>
      <c r="C6" t="s">
        <v>12</v>
      </c>
      <c r="D6" t="s">
        <v>8</v>
      </c>
      <c r="E6" s="9">
        <v>65000</v>
      </c>
    </row>
    <row r="7" spans="1:5" x14ac:dyDescent="0.25">
      <c r="A7">
        <v>10</v>
      </c>
      <c r="B7" t="s">
        <v>16</v>
      </c>
      <c r="C7" t="s">
        <v>12</v>
      </c>
      <c r="D7" t="s">
        <v>9</v>
      </c>
      <c r="E7" s="9">
        <v>50000</v>
      </c>
    </row>
    <row r="8" spans="1:5" x14ac:dyDescent="0.25">
      <c r="A8">
        <v>10</v>
      </c>
      <c r="B8" t="s">
        <v>16</v>
      </c>
      <c r="C8" t="s">
        <v>12</v>
      </c>
      <c r="D8" t="s">
        <v>10</v>
      </c>
      <c r="E8" s="9">
        <v>63000</v>
      </c>
    </row>
    <row r="9" spans="1:5" x14ac:dyDescent="0.25">
      <c r="A9">
        <v>10</v>
      </c>
      <c r="B9" t="s">
        <v>16</v>
      </c>
      <c r="C9" t="s">
        <v>13</v>
      </c>
      <c r="D9" t="s">
        <v>8</v>
      </c>
      <c r="E9" s="9">
        <v>205129</v>
      </c>
    </row>
    <row r="10" spans="1:5" x14ac:dyDescent="0.25">
      <c r="A10">
        <v>10</v>
      </c>
      <c r="B10" t="s">
        <v>16</v>
      </c>
      <c r="C10" t="s">
        <v>13</v>
      </c>
      <c r="D10" t="s">
        <v>9</v>
      </c>
      <c r="E10" s="9">
        <v>201696</v>
      </c>
    </row>
    <row r="11" spans="1:5" x14ac:dyDescent="0.25">
      <c r="A11">
        <v>10</v>
      </c>
      <c r="B11" t="s">
        <v>16</v>
      </c>
      <c r="C11" t="s">
        <v>13</v>
      </c>
      <c r="D11" t="s">
        <v>10</v>
      </c>
      <c r="E11" s="9">
        <v>239610</v>
      </c>
    </row>
    <row r="12" spans="1:5" x14ac:dyDescent="0.25">
      <c r="A12">
        <v>10</v>
      </c>
      <c r="B12" t="s">
        <v>16</v>
      </c>
      <c r="C12" t="s">
        <v>15</v>
      </c>
      <c r="D12" t="s">
        <v>8</v>
      </c>
      <c r="E12" s="9">
        <v>162580</v>
      </c>
    </row>
    <row r="13" spans="1:5" x14ac:dyDescent="0.25">
      <c r="A13">
        <v>10</v>
      </c>
      <c r="B13" t="s">
        <v>16</v>
      </c>
      <c r="C13" t="s">
        <v>15</v>
      </c>
      <c r="D13" t="s">
        <v>9</v>
      </c>
      <c r="E13" s="9">
        <v>169930</v>
      </c>
    </row>
    <row r="14" spans="1:5" x14ac:dyDescent="0.25">
      <c r="A14">
        <v>10</v>
      </c>
      <c r="B14" t="s">
        <v>16</v>
      </c>
      <c r="C14" t="s">
        <v>15</v>
      </c>
      <c r="D14" t="s">
        <v>10</v>
      </c>
      <c r="E14" s="9">
        <v>170500</v>
      </c>
    </row>
    <row r="15" spans="1:5" x14ac:dyDescent="0.25">
      <c r="A15">
        <v>10</v>
      </c>
      <c r="B15" t="s">
        <v>16</v>
      </c>
      <c r="C15" t="s">
        <v>14</v>
      </c>
      <c r="D15" t="s">
        <v>8</v>
      </c>
      <c r="E15" s="9">
        <v>305714</v>
      </c>
    </row>
    <row r="16" spans="1:5" x14ac:dyDescent="0.25">
      <c r="A16">
        <v>10</v>
      </c>
      <c r="B16" t="s">
        <v>16</v>
      </c>
      <c r="C16" t="s">
        <v>14</v>
      </c>
      <c r="D16" t="s">
        <v>9</v>
      </c>
      <c r="E16" s="9">
        <v>408605</v>
      </c>
    </row>
    <row r="17" spans="1:5" x14ac:dyDescent="0.25">
      <c r="A17">
        <v>10</v>
      </c>
      <c r="B17" t="s">
        <v>16</v>
      </c>
      <c r="C17" t="s">
        <v>14</v>
      </c>
      <c r="D17" t="s">
        <v>10</v>
      </c>
      <c r="E17" s="9">
        <v>350550</v>
      </c>
    </row>
    <row r="18" spans="1:5" x14ac:dyDescent="0.25">
      <c r="A18">
        <v>20</v>
      </c>
      <c r="B18" t="s">
        <v>21</v>
      </c>
      <c r="C18" t="s">
        <v>11</v>
      </c>
      <c r="D18" t="s">
        <v>8</v>
      </c>
      <c r="E18" s="9">
        <v>14800</v>
      </c>
    </row>
    <row r="19" spans="1:5" x14ac:dyDescent="0.25">
      <c r="A19">
        <v>20</v>
      </c>
      <c r="B19" t="s">
        <v>21</v>
      </c>
      <c r="C19" t="s">
        <v>11</v>
      </c>
      <c r="D19" t="s">
        <v>9</v>
      </c>
      <c r="E19" s="9">
        <v>19200</v>
      </c>
    </row>
    <row r="20" spans="1:5" x14ac:dyDescent="0.25">
      <c r="A20">
        <v>20</v>
      </c>
      <c r="B20" t="s">
        <v>21</v>
      </c>
      <c r="C20" t="s">
        <v>11</v>
      </c>
      <c r="D20" t="s">
        <v>10</v>
      </c>
      <c r="E20" s="9">
        <v>14430</v>
      </c>
    </row>
    <row r="21" spans="1:5" x14ac:dyDescent="0.25">
      <c r="A21">
        <v>20</v>
      </c>
      <c r="B21" t="s">
        <v>21</v>
      </c>
      <c r="C21" t="s">
        <v>13</v>
      </c>
      <c r="D21" t="s">
        <v>8</v>
      </c>
      <c r="E21" s="9">
        <v>57800</v>
      </c>
    </row>
    <row r="22" spans="1:5" x14ac:dyDescent="0.25">
      <c r="A22">
        <v>20</v>
      </c>
      <c r="B22" t="s">
        <v>21</v>
      </c>
      <c r="C22" t="s">
        <v>13</v>
      </c>
      <c r="D22" t="s">
        <v>9</v>
      </c>
      <c r="E22" s="9">
        <v>59200</v>
      </c>
    </row>
    <row r="23" spans="1:5" x14ac:dyDescent="0.25">
      <c r="A23">
        <v>20</v>
      </c>
      <c r="B23" t="s">
        <v>21</v>
      </c>
      <c r="C23" t="s">
        <v>13</v>
      </c>
      <c r="D23" t="s">
        <v>10</v>
      </c>
      <c r="E23" s="9">
        <v>57200</v>
      </c>
    </row>
    <row r="24" spans="1:5" x14ac:dyDescent="0.25">
      <c r="A24">
        <v>20</v>
      </c>
      <c r="B24" t="s">
        <v>21</v>
      </c>
      <c r="C24" t="s">
        <v>15</v>
      </c>
      <c r="D24" t="s">
        <v>8</v>
      </c>
      <c r="E24" s="9">
        <v>16200</v>
      </c>
    </row>
    <row r="25" spans="1:5" x14ac:dyDescent="0.25">
      <c r="A25">
        <v>20</v>
      </c>
      <c r="B25" t="s">
        <v>21</v>
      </c>
      <c r="C25" t="s">
        <v>15</v>
      </c>
      <c r="D25" t="s">
        <v>9</v>
      </c>
      <c r="E25" s="9">
        <v>17500</v>
      </c>
    </row>
    <row r="26" spans="1:5" x14ac:dyDescent="0.25">
      <c r="A26">
        <v>20</v>
      </c>
      <c r="B26" t="s">
        <v>21</v>
      </c>
      <c r="C26" t="s">
        <v>15</v>
      </c>
      <c r="D26" t="s">
        <v>10</v>
      </c>
      <c r="E26" s="9">
        <v>18300</v>
      </c>
    </row>
    <row r="27" spans="1:5" x14ac:dyDescent="0.25">
      <c r="A27">
        <v>20</v>
      </c>
      <c r="B27" t="s">
        <v>21</v>
      </c>
      <c r="C27" t="s">
        <v>14</v>
      </c>
      <c r="D27" t="s">
        <v>8</v>
      </c>
      <c r="E27" s="9">
        <v>32500</v>
      </c>
    </row>
    <row r="28" spans="1:5" x14ac:dyDescent="0.25">
      <c r="A28">
        <v>20</v>
      </c>
      <c r="B28" t="s">
        <v>21</v>
      </c>
      <c r="C28" t="s">
        <v>14</v>
      </c>
      <c r="D28" t="s">
        <v>9</v>
      </c>
      <c r="E28" s="9">
        <v>72900</v>
      </c>
    </row>
    <row r="29" spans="1:5" x14ac:dyDescent="0.25">
      <c r="A29">
        <v>20</v>
      </c>
      <c r="B29" t="s">
        <v>21</v>
      </c>
      <c r="C29" t="s">
        <v>14</v>
      </c>
      <c r="D29" t="s">
        <v>10</v>
      </c>
      <c r="E29" s="9">
        <v>63700</v>
      </c>
    </row>
    <row r="30" spans="1:5" x14ac:dyDescent="0.25">
      <c r="A30">
        <v>30</v>
      </c>
      <c r="B30" t="s">
        <v>20</v>
      </c>
      <c r="C30" t="s">
        <v>11</v>
      </c>
      <c r="D30" t="s">
        <v>8</v>
      </c>
      <c r="E30" s="9">
        <v>66384</v>
      </c>
    </row>
    <row r="31" spans="1:5" x14ac:dyDescent="0.25">
      <c r="A31">
        <v>30</v>
      </c>
      <c r="B31" t="s">
        <v>20</v>
      </c>
      <c r="C31" t="s">
        <v>11</v>
      </c>
      <c r="D31" t="s">
        <v>9</v>
      </c>
      <c r="E31" s="9">
        <v>79656</v>
      </c>
    </row>
    <row r="32" spans="1:5" x14ac:dyDescent="0.25">
      <c r="A32">
        <v>30</v>
      </c>
      <c r="B32" t="s">
        <v>20</v>
      </c>
      <c r="C32" t="s">
        <v>11</v>
      </c>
      <c r="D32" t="s">
        <v>10</v>
      </c>
      <c r="E32" s="9">
        <v>55400</v>
      </c>
    </row>
    <row r="33" spans="1:5" x14ac:dyDescent="0.25">
      <c r="A33">
        <v>30</v>
      </c>
      <c r="B33" t="s">
        <v>20</v>
      </c>
      <c r="C33" t="s">
        <v>12</v>
      </c>
      <c r="D33" t="s">
        <v>8</v>
      </c>
      <c r="E33" s="9">
        <v>9415</v>
      </c>
    </row>
    <row r="34" spans="1:5" x14ac:dyDescent="0.25">
      <c r="A34">
        <v>30</v>
      </c>
      <c r="B34" t="s">
        <v>20</v>
      </c>
      <c r="C34" t="s">
        <v>12</v>
      </c>
      <c r="D34" t="s">
        <v>9</v>
      </c>
      <c r="E34" s="9">
        <v>10024</v>
      </c>
    </row>
    <row r="35" spans="1:5" x14ac:dyDescent="0.25">
      <c r="A35">
        <v>30</v>
      </c>
      <c r="B35" t="s">
        <v>20</v>
      </c>
      <c r="C35" t="s">
        <v>12</v>
      </c>
      <c r="D35" t="s">
        <v>10</v>
      </c>
      <c r="E35" s="9">
        <v>10450</v>
      </c>
    </row>
    <row r="36" spans="1:5" x14ac:dyDescent="0.25">
      <c r="A36">
        <v>30</v>
      </c>
      <c r="B36" t="s">
        <v>20</v>
      </c>
      <c r="C36" t="s">
        <v>13</v>
      </c>
      <c r="D36" t="s">
        <v>8</v>
      </c>
      <c r="E36" s="9">
        <v>80265</v>
      </c>
    </row>
    <row r="37" spans="1:5" x14ac:dyDescent="0.25">
      <c r="A37">
        <v>30</v>
      </c>
      <c r="B37" t="s">
        <v>20</v>
      </c>
      <c r="C37" t="s">
        <v>13</v>
      </c>
      <c r="D37" t="s">
        <v>9</v>
      </c>
      <c r="E37" s="9">
        <v>96194</v>
      </c>
    </row>
    <row r="38" spans="1:5" x14ac:dyDescent="0.25">
      <c r="A38">
        <v>30</v>
      </c>
      <c r="B38" t="s">
        <v>20</v>
      </c>
      <c r="C38" t="s">
        <v>13</v>
      </c>
      <c r="D38" t="s">
        <v>10</v>
      </c>
      <c r="E38" s="9">
        <v>80280</v>
      </c>
    </row>
    <row r="39" spans="1:5" x14ac:dyDescent="0.25">
      <c r="A39">
        <v>30</v>
      </c>
      <c r="B39" t="s">
        <v>20</v>
      </c>
      <c r="C39" t="s">
        <v>15</v>
      </c>
      <c r="D39" t="s">
        <v>8</v>
      </c>
      <c r="E39" s="9">
        <v>47951</v>
      </c>
    </row>
    <row r="40" spans="1:5" x14ac:dyDescent="0.25">
      <c r="A40">
        <v>30</v>
      </c>
      <c r="B40" t="s">
        <v>20</v>
      </c>
      <c r="C40" t="s">
        <v>15</v>
      </c>
      <c r="D40" t="s">
        <v>9</v>
      </c>
      <c r="E40" s="9">
        <v>46827</v>
      </c>
    </row>
    <row r="41" spans="1:5" x14ac:dyDescent="0.25">
      <c r="A41">
        <v>30</v>
      </c>
      <c r="B41" t="s">
        <v>20</v>
      </c>
      <c r="C41" t="s">
        <v>15</v>
      </c>
      <c r="D41" t="s">
        <v>10</v>
      </c>
      <c r="E41" s="9">
        <v>38492</v>
      </c>
    </row>
    <row r="42" spans="1:5" x14ac:dyDescent="0.25">
      <c r="A42">
        <v>30</v>
      </c>
      <c r="B42" t="s">
        <v>20</v>
      </c>
      <c r="C42" t="s">
        <v>14</v>
      </c>
      <c r="D42" t="s">
        <v>8</v>
      </c>
      <c r="E42" s="9">
        <v>170320</v>
      </c>
    </row>
    <row r="43" spans="1:5" x14ac:dyDescent="0.25">
      <c r="A43">
        <v>30</v>
      </c>
      <c r="B43" t="s">
        <v>20</v>
      </c>
      <c r="C43" t="s">
        <v>14</v>
      </c>
      <c r="D43" t="s">
        <v>9</v>
      </c>
      <c r="E43" s="9">
        <v>350991</v>
      </c>
    </row>
    <row r="44" spans="1:5" x14ac:dyDescent="0.25">
      <c r="A44">
        <v>30</v>
      </c>
      <c r="B44" t="s">
        <v>20</v>
      </c>
      <c r="C44" t="s">
        <v>14</v>
      </c>
      <c r="D44" t="s">
        <v>10</v>
      </c>
      <c r="E44" s="9">
        <v>161940</v>
      </c>
    </row>
    <row r="45" spans="1:5" x14ac:dyDescent="0.25">
      <c r="A45">
        <v>40</v>
      </c>
      <c r="B45" t="s">
        <v>17</v>
      </c>
      <c r="C45" t="s">
        <v>11</v>
      </c>
      <c r="D45" t="s">
        <v>8</v>
      </c>
      <c r="E45" s="9">
        <v>27200</v>
      </c>
    </row>
    <row r="46" spans="1:5" x14ac:dyDescent="0.25">
      <c r="A46">
        <v>40</v>
      </c>
      <c r="B46" t="s">
        <v>17</v>
      </c>
      <c r="C46" t="s">
        <v>11</v>
      </c>
      <c r="D46" t="s">
        <v>9</v>
      </c>
      <c r="E46" s="9">
        <v>37520</v>
      </c>
    </row>
    <row r="47" spans="1:5" x14ac:dyDescent="0.25">
      <c r="A47">
        <v>40</v>
      </c>
      <c r="B47" t="s">
        <v>17</v>
      </c>
      <c r="C47" t="s">
        <v>11</v>
      </c>
      <c r="D47" t="s">
        <v>10</v>
      </c>
      <c r="E47" s="9">
        <v>29280</v>
      </c>
    </row>
    <row r="48" spans="1:5" x14ac:dyDescent="0.25">
      <c r="A48">
        <v>40</v>
      </c>
      <c r="B48" t="s">
        <v>17</v>
      </c>
      <c r="C48" t="s">
        <v>12</v>
      </c>
      <c r="D48" t="s">
        <v>8</v>
      </c>
      <c r="E48" s="9">
        <v>28100</v>
      </c>
    </row>
    <row r="49" spans="1:5" x14ac:dyDescent="0.25">
      <c r="A49">
        <v>40</v>
      </c>
      <c r="B49" t="s">
        <v>17</v>
      </c>
      <c r="C49" t="s">
        <v>12</v>
      </c>
      <c r="D49" t="s">
        <v>9</v>
      </c>
      <c r="E49" s="9">
        <v>39055</v>
      </c>
    </row>
    <row r="50" spans="1:5" x14ac:dyDescent="0.25">
      <c r="A50">
        <v>40</v>
      </c>
      <c r="B50" t="s">
        <v>17</v>
      </c>
      <c r="C50" t="s">
        <v>12</v>
      </c>
      <c r="D50" t="s">
        <v>10</v>
      </c>
      <c r="E50" s="9">
        <v>29070</v>
      </c>
    </row>
    <row r="51" spans="1:5" x14ac:dyDescent="0.25">
      <c r="A51">
        <v>40</v>
      </c>
      <c r="B51" t="s">
        <v>17</v>
      </c>
      <c r="C51" t="s">
        <v>15</v>
      </c>
      <c r="D51" t="s">
        <v>8</v>
      </c>
      <c r="E51" s="9">
        <v>60123</v>
      </c>
    </row>
    <row r="52" spans="1:5" x14ac:dyDescent="0.25">
      <c r="A52">
        <v>40</v>
      </c>
      <c r="B52" t="s">
        <v>17</v>
      </c>
      <c r="C52" t="s">
        <v>15</v>
      </c>
      <c r="D52" t="s">
        <v>9</v>
      </c>
      <c r="E52" s="9">
        <v>80230</v>
      </c>
    </row>
    <row r="53" spans="1:5" x14ac:dyDescent="0.25">
      <c r="A53">
        <v>40</v>
      </c>
      <c r="B53" t="s">
        <v>17</v>
      </c>
      <c r="C53" t="s">
        <v>15</v>
      </c>
      <c r="D53" t="s">
        <v>10</v>
      </c>
      <c r="E53" s="9">
        <v>71190</v>
      </c>
    </row>
    <row r="54" spans="1:5" x14ac:dyDescent="0.25">
      <c r="A54">
        <v>40</v>
      </c>
      <c r="B54" t="s">
        <v>17</v>
      </c>
      <c r="C54" t="s">
        <v>14</v>
      </c>
      <c r="D54" t="s">
        <v>8</v>
      </c>
      <c r="E54" s="9">
        <v>132050</v>
      </c>
    </row>
    <row r="55" spans="1:5" x14ac:dyDescent="0.25">
      <c r="A55">
        <v>40</v>
      </c>
      <c r="B55" t="s">
        <v>17</v>
      </c>
      <c r="C55" t="s">
        <v>14</v>
      </c>
      <c r="D55" t="s">
        <v>9</v>
      </c>
      <c r="E55" s="9">
        <v>141930</v>
      </c>
    </row>
    <row r="56" spans="1:5" x14ac:dyDescent="0.25">
      <c r="A56">
        <v>40</v>
      </c>
      <c r="B56" t="s">
        <v>17</v>
      </c>
      <c r="C56" t="s">
        <v>14</v>
      </c>
      <c r="D56" t="s">
        <v>10</v>
      </c>
      <c r="E56" s="9">
        <v>114860</v>
      </c>
    </row>
    <row r="57" spans="1:5" x14ac:dyDescent="0.25">
      <c r="A57">
        <v>50</v>
      </c>
      <c r="B57" t="s">
        <v>18</v>
      </c>
      <c r="C57" t="s">
        <v>11</v>
      </c>
      <c r="D57" t="s">
        <v>8</v>
      </c>
      <c r="E57" s="9">
        <v>44188</v>
      </c>
    </row>
    <row r="58" spans="1:5" x14ac:dyDescent="0.25">
      <c r="A58">
        <v>50</v>
      </c>
      <c r="B58" t="s">
        <v>18</v>
      </c>
      <c r="C58" t="s">
        <v>11</v>
      </c>
      <c r="D58" t="s">
        <v>9</v>
      </c>
      <c r="E58" s="9">
        <v>77383</v>
      </c>
    </row>
    <row r="59" spans="1:5" x14ac:dyDescent="0.25">
      <c r="A59">
        <v>50</v>
      </c>
      <c r="B59" t="s">
        <v>18</v>
      </c>
      <c r="C59" t="s">
        <v>11</v>
      </c>
      <c r="D59" t="s">
        <v>10</v>
      </c>
      <c r="E59" s="9">
        <v>62615</v>
      </c>
    </row>
    <row r="60" spans="1:5" x14ac:dyDescent="0.25">
      <c r="A60">
        <v>50</v>
      </c>
      <c r="B60" t="s">
        <v>18</v>
      </c>
      <c r="C60" t="s">
        <v>12</v>
      </c>
      <c r="D60" t="s">
        <v>8</v>
      </c>
      <c r="E60" s="9">
        <v>4310</v>
      </c>
    </row>
    <row r="61" spans="1:5" x14ac:dyDescent="0.25">
      <c r="A61">
        <v>50</v>
      </c>
      <c r="B61" t="s">
        <v>18</v>
      </c>
      <c r="C61" t="s">
        <v>12</v>
      </c>
      <c r="D61" t="s">
        <v>9</v>
      </c>
      <c r="E61" s="9">
        <v>5203</v>
      </c>
    </row>
    <row r="62" spans="1:5" x14ac:dyDescent="0.25">
      <c r="A62">
        <v>50</v>
      </c>
      <c r="B62" t="s">
        <v>18</v>
      </c>
      <c r="C62" t="s">
        <v>12</v>
      </c>
      <c r="D62" t="s">
        <v>10</v>
      </c>
      <c r="E62" s="9">
        <v>4356</v>
      </c>
    </row>
    <row r="63" spans="1:5" x14ac:dyDescent="0.25">
      <c r="A63">
        <v>50</v>
      </c>
      <c r="B63" t="s">
        <v>18</v>
      </c>
      <c r="C63" t="s">
        <v>13</v>
      </c>
      <c r="D63" t="s">
        <v>8</v>
      </c>
      <c r="E63" s="9">
        <v>75491</v>
      </c>
    </row>
    <row r="64" spans="1:5" x14ac:dyDescent="0.25">
      <c r="A64">
        <v>50</v>
      </c>
      <c r="B64" t="s">
        <v>18</v>
      </c>
      <c r="C64" t="s">
        <v>13</v>
      </c>
      <c r="D64" t="s">
        <v>9</v>
      </c>
      <c r="E64" s="9">
        <v>117829</v>
      </c>
    </row>
    <row r="65" spans="1:5" x14ac:dyDescent="0.25">
      <c r="A65">
        <v>50</v>
      </c>
      <c r="B65" t="s">
        <v>18</v>
      </c>
      <c r="C65" t="s">
        <v>13</v>
      </c>
      <c r="D65" t="s">
        <v>10</v>
      </c>
      <c r="E65" s="9">
        <v>75752</v>
      </c>
    </row>
    <row r="66" spans="1:5" x14ac:dyDescent="0.25">
      <c r="A66">
        <v>50</v>
      </c>
      <c r="B66" t="s">
        <v>18</v>
      </c>
      <c r="C66" t="s">
        <v>15</v>
      </c>
      <c r="D66" t="s">
        <v>8</v>
      </c>
      <c r="E66" s="9">
        <v>26551</v>
      </c>
    </row>
    <row r="67" spans="1:5" x14ac:dyDescent="0.25">
      <c r="A67">
        <v>50</v>
      </c>
      <c r="B67" t="s">
        <v>18</v>
      </c>
      <c r="C67" t="s">
        <v>15</v>
      </c>
      <c r="D67" t="s">
        <v>9</v>
      </c>
      <c r="E67" s="9">
        <v>40065</v>
      </c>
    </row>
    <row r="68" spans="1:5" x14ac:dyDescent="0.25">
      <c r="A68">
        <v>50</v>
      </c>
      <c r="B68" t="s">
        <v>18</v>
      </c>
      <c r="C68" t="s">
        <v>15</v>
      </c>
      <c r="D68" t="s">
        <v>10</v>
      </c>
      <c r="E68" s="9">
        <v>15153</v>
      </c>
    </row>
    <row r="69" spans="1:5" x14ac:dyDescent="0.25">
      <c r="A69">
        <v>50</v>
      </c>
      <c r="B69" t="s">
        <v>18</v>
      </c>
      <c r="C69" t="s">
        <v>14</v>
      </c>
      <c r="D69" t="s">
        <v>8</v>
      </c>
      <c r="E69" s="9">
        <v>71072</v>
      </c>
    </row>
    <row r="70" spans="1:5" x14ac:dyDescent="0.25">
      <c r="A70">
        <v>50</v>
      </c>
      <c r="B70" t="s">
        <v>18</v>
      </c>
      <c r="C70" t="s">
        <v>14</v>
      </c>
      <c r="D70" t="s">
        <v>9</v>
      </c>
      <c r="E70" s="9">
        <v>80273</v>
      </c>
    </row>
    <row r="71" spans="1:5" x14ac:dyDescent="0.25">
      <c r="A71">
        <v>50</v>
      </c>
      <c r="B71" t="s">
        <v>18</v>
      </c>
      <c r="C71" t="s">
        <v>14</v>
      </c>
      <c r="D71" t="s">
        <v>10</v>
      </c>
      <c r="E71" s="9">
        <v>79877</v>
      </c>
    </row>
    <row r="72" spans="1:5" x14ac:dyDescent="0.25">
      <c r="A72">
        <v>60</v>
      </c>
      <c r="B72" t="s">
        <v>19</v>
      </c>
      <c r="C72" t="s">
        <v>11</v>
      </c>
      <c r="D72" t="s">
        <v>8</v>
      </c>
      <c r="E72" s="9">
        <v>177196</v>
      </c>
    </row>
    <row r="73" spans="1:5" x14ac:dyDescent="0.25">
      <c r="A73">
        <v>60</v>
      </c>
      <c r="B73" t="s">
        <v>19</v>
      </c>
      <c r="C73" t="s">
        <v>11</v>
      </c>
      <c r="D73" t="s">
        <v>9</v>
      </c>
      <c r="E73" s="9">
        <v>220909</v>
      </c>
    </row>
    <row r="74" spans="1:5" x14ac:dyDescent="0.25">
      <c r="A74">
        <v>60</v>
      </c>
      <c r="B74" t="s">
        <v>19</v>
      </c>
      <c r="C74" t="s">
        <v>11</v>
      </c>
      <c r="D74" t="s">
        <v>10</v>
      </c>
      <c r="E74" s="9">
        <v>197112</v>
      </c>
    </row>
    <row r="75" spans="1:5" x14ac:dyDescent="0.25">
      <c r="A75">
        <v>60</v>
      </c>
      <c r="B75" t="s">
        <v>19</v>
      </c>
      <c r="C75" t="s">
        <v>12</v>
      </c>
      <c r="D75" t="s">
        <v>8</v>
      </c>
      <c r="E75" s="9">
        <v>40272</v>
      </c>
    </row>
    <row r="76" spans="1:5" x14ac:dyDescent="0.25">
      <c r="A76">
        <v>60</v>
      </c>
      <c r="B76" t="s">
        <v>19</v>
      </c>
      <c r="C76" t="s">
        <v>12</v>
      </c>
      <c r="D76" t="s">
        <v>9</v>
      </c>
      <c r="E76" s="9">
        <v>49312</v>
      </c>
    </row>
    <row r="77" spans="1:5" x14ac:dyDescent="0.25">
      <c r="A77">
        <v>60</v>
      </c>
      <c r="B77" t="s">
        <v>19</v>
      </c>
      <c r="C77" t="s">
        <v>12</v>
      </c>
      <c r="D77" t="s">
        <v>10</v>
      </c>
      <c r="E77" s="9">
        <v>52732</v>
      </c>
    </row>
    <row r="78" spans="1:5" x14ac:dyDescent="0.25">
      <c r="A78">
        <v>60</v>
      </c>
      <c r="B78" t="s">
        <v>19</v>
      </c>
      <c r="C78" t="s">
        <v>13</v>
      </c>
      <c r="D78" t="s">
        <v>8</v>
      </c>
      <c r="E78" s="9">
        <v>110511</v>
      </c>
    </row>
    <row r="79" spans="1:5" x14ac:dyDescent="0.25">
      <c r="A79">
        <v>60</v>
      </c>
      <c r="B79" t="s">
        <v>19</v>
      </c>
      <c r="C79" t="s">
        <v>13</v>
      </c>
      <c r="D79" t="s">
        <v>9</v>
      </c>
      <c r="E79" s="9">
        <v>119349</v>
      </c>
    </row>
    <row r="80" spans="1:5" x14ac:dyDescent="0.25">
      <c r="A80">
        <v>60</v>
      </c>
      <c r="B80" t="s">
        <v>19</v>
      </c>
      <c r="C80" t="s">
        <v>13</v>
      </c>
      <c r="D80" t="s">
        <v>10</v>
      </c>
      <c r="E80" s="9">
        <v>110485</v>
      </c>
    </row>
    <row r="81" spans="1:5" x14ac:dyDescent="0.25">
      <c r="A81">
        <v>60</v>
      </c>
      <c r="B81" t="s">
        <v>19</v>
      </c>
      <c r="C81" t="s">
        <v>15</v>
      </c>
      <c r="D81" t="s">
        <v>8</v>
      </c>
      <c r="E81" s="9">
        <v>39516</v>
      </c>
    </row>
    <row r="82" spans="1:5" x14ac:dyDescent="0.25">
      <c r="A82">
        <v>60</v>
      </c>
      <c r="B82" t="s">
        <v>19</v>
      </c>
      <c r="C82" t="s">
        <v>15</v>
      </c>
      <c r="D82" t="s">
        <v>9</v>
      </c>
      <c r="E82" s="9">
        <v>53804</v>
      </c>
    </row>
    <row r="83" spans="1:5" x14ac:dyDescent="0.25">
      <c r="A83">
        <v>60</v>
      </c>
      <c r="B83" t="s">
        <v>19</v>
      </c>
      <c r="C83" t="s">
        <v>15</v>
      </c>
      <c r="D83" t="s">
        <v>10</v>
      </c>
      <c r="E83" s="9">
        <v>40458</v>
      </c>
    </row>
    <row r="84" spans="1:5" x14ac:dyDescent="0.25">
      <c r="A84">
        <v>60</v>
      </c>
      <c r="B84" t="s">
        <v>19</v>
      </c>
      <c r="C84" t="s">
        <v>14</v>
      </c>
      <c r="D84" t="s">
        <v>8</v>
      </c>
      <c r="E84" s="9">
        <v>85024</v>
      </c>
    </row>
    <row r="85" spans="1:5" x14ac:dyDescent="0.25">
      <c r="A85">
        <v>60</v>
      </c>
      <c r="B85" t="s">
        <v>19</v>
      </c>
      <c r="C85" t="s">
        <v>14</v>
      </c>
      <c r="D85" t="s">
        <v>9</v>
      </c>
      <c r="E85" s="9">
        <v>116343</v>
      </c>
    </row>
    <row r="86" spans="1:5" x14ac:dyDescent="0.25">
      <c r="A86">
        <v>60</v>
      </c>
      <c r="B86" t="s">
        <v>19</v>
      </c>
      <c r="C86" t="s">
        <v>14</v>
      </c>
      <c r="D86" t="s">
        <v>10</v>
      </c>
      <c r="E86" s="9">
        <v>114058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6"/>
  <sheetViews>
    <sheetView tabSelected="1" workbookViewId="0">
      <selection activeCell="D8" sqref="D8"/>
    </sheetView>
  </sheetViews>
  <sheetFormatPr baseColWidth="10" defaultRowHeight="15" x14ac:dyDescent="0.25"/>
  <cols>
    <col min="1" max="1" width="23.28515625" bestFit="1" customWidth="1"/>
    <col min="2" max="2" width="15.140625" bestFit="1" customWidth="1"/>
    <col min="4" max="4" width="24" bestFit="1" customWidth="1"/>
  </cols>
  <sheetData>
    <row r="1" spans="1:5" x14ac:dyDescent="0.25">
      <c r="A1" s="22" t="s">
        <v>25</v>
      </c>
      <c r="B1" s="22"/>
    </row>
    <row r="2" spans="1:5" x14ac:dyDescent="0.25">
      <c r="A2" s="11" t="s">
        <v>22</v>
      </c>
      <c r="B2" t="s">
        <v>24</v>
      </c>
      <c r="D2" s="14" t="s">
        <v>26</v>
      </c>
      <c r="E2" s="15"/>
    </row>
    <row r="3" spans="1:5" x14ac:dyDescent="0.25">
      <c r="A3" s="12" t="s">
        <v>15</v>
      </c>
      <c r="B3" s="16">
        <v>1115370</v>
      </c>
    </row>
    <row r="4" spans="1:5" x14ac:dyDescent="0.25">
      <c r="A4" s="13" t="s">
        <v>16</v>
      </c>
      <c r="B4" s="16">
        <v>503010</v>
      </c>
    </row>
    <row r="5" spans="1:5" x14ac:dyDescent="0.25">
      <c r="A5" s="13" t="s">
        <v>19</v>
      </c>
      <c r="B5" s="16">
        <v>133778</v>
      </c>
    </row>
    <row r="6" spans="1:5" x14ac:dyDescent="0.25">
      <c r="A6" s="13" t="s">
        <v>17</v>
      </c>
      <c r="B6" s="16">
        <v>211543</v>
      </c>
    </row>
    <row r="7" spans="1:5" x14ac:dyDescent="0.25">
      <c r="A7" s="13" t="s">
        <v>18</v>
      </c>
      <c r="B7" s="16">
        <v>81769</v>
      </c>
    </row>
    <row r="8" spans="1:5" x14ac:dyDescent="0.25">
      <c r="A8" s="13" t="s">
        <v>21</v>
      </c>
      <c r="B8" s="16">
        <v>52000</v>
      </c>
    </row>
    <row r="9" spans="1:5" x14ac:dyDescent="0.25">
      <c r="A9" s="13" t="s">
        <v>20</v>
      </c>
      <c r="B9" s="16">
        <v>133270</v>
      </c>
    </row>
    <row r="10" spans="1:5" x14ac:dyDescent="0.25">
      <c r="A10" s="12" t="s">
        <v>13</v>
      </c>
      <c r="B10" s="16">
        <v>1686791</v>
      </c>
    </row>
    <row r="11" spans="1:5" x14ac:dyDescent="0.25">
      <c r="A11" s="13" t="s">
        <v>16</v>
      </c>
      <c r="B11" s="16">
        <v>646435</v>
      </c>
    </row>
    <row r="12" spans="1:5" x14ac:dyDescent="0.25">
      <c r="A12" s="13" t="s">
        <v>19</v>
      </c>
      <c r="B12" s="16">
        <v>340345</v>
      </c>
    </row>
    <row r="13" spans="1:5" x14ac:dyDescent="0.25">
      <c r="A13" s="13" t="s">
        <v>18</v>
      </c>
      <c r="B13" s="16">
        <v>269072</v>
      </c>
    </row>
    <row r="14" spans="1:5" x14ac:dyDescent="0.25">
      <c r="A14" s="13" t="s">
        <v>21</v>
      </c>
      <c r="B14" s="16">
        <v>174200</v>
      </c>
    </row>
    <row r="15" spans="1:5" x14ac:dyDescent="0.25">
      <c r="A15" s="13" t="s">
        <v>20</v>
      </c>
      <c r="B15" s="16">
        <v>256739</v>
      </c>
    </row>
    <row r="16" spans="1:5" x14ac:dyDescent="0.25">
      <c r="A16" s="12" t="s">
        <v>12</v>
      </c>
      <c r="B16" s="16">
        <v>460299</v>
      </c>
    </row>
    <row r="17" spans="1:2" x14ac:dyDescent="0.25">
      <c r="A17" s="13" t="s">
        <v>16</v>
      </c>
      <c r="B17" s="16">
        <v>178000</v>
      </c>
    </row>
    <row r="18" spans="1:2" x14ac:dyDescent="0.25">
      <c r="A18" s="13" t="s">
        <v>19</v>
      </c>
      <c r="B18" s="16">
        <v>142316</v>
      </c>
    </row>
    <row r="19" spans="1:2" x14ac:dyDescent="0.25">
      <c r="A19" s="13" t="s">
        <v>17</v>
      </c>
      <c r="B19" s="16">
        <v>96225</v>
      </c>
    </row>
    <row r="20" spans="1:2" x14ac:dyDescent="0.25">
      <c r="A20" s="13" t="s">
        <v>18</v>
      </c>
      <c r="B20" s="16">
        <v>13869</v>
      </c>
    </row>
    <row r="21" spans="1:2" x14ac:dyDescent="0.25">
      <c r="A21" s="13" t="s">
        <v>20</v>
      </c>
      <c r="B21" s="16">
        <v>29889</v>
      </c>
    </row>
    <row r="22" spans="1:2" x14ac:dyDescent="0.25">
      <c r="A22" s="12" t="s">
        <v>11</v>
      </c>
      <c r="B22" s="16">
        <v>1550609</v>
      </c>
    </row>
    <row r="23" spans="1:2" x14ac:dyDescent="0.25">
      <c r="A23" s="13" t="s">
        <v>16</v>
      </c>
      <c r="B23" s="16">
        <v>427336</v>
      </c>
    </row>
    <row r="24" spans="1:2" x14ac:dyDescent="0.25">
      <c r="A24" s="13" t="s">
        <v>19</v>
      </c>
      <c r="B24" s="16">
        <v>595217</v>
      </c>
    </row>
    <row r="25" spans="1:2" x14ac:dyDescent="0.25">
      <c r="A25" s="13" t="s">
        <v>17</v>
      </c>
      <c r="B25" s="16">
        <v>94000</v>
      </c>
    </row>
    <row r="26" spans="1:2" x14ac:dyDescent="0.25">
      <c r="A26" s="13" t="s">
        <v>18</v>
      </c>
      <c r="B26" s="16">
        <v>184186</v>
      </c>
    </row>
    <row r="27" spans="1:2" x14ac:dyDescent="0.25">
      <c r="A27" s="13" t="s">
        <v>21</v>
      </c>
      <c r="B27" s="16">
        <v>48430</v>
      </c>
    </row>
    <row r="28" spans="1:2" x14ac:dyDescent="0.25">
      <c r="A28" s="13" t="s">
        <v>20</v>
      </c>
      <c r="B28" s="16">
        <v>201440</v>
      </c>
    </row>
    <row r="29" spans="1:2" x14ac:dyDescent="0.25">
      <c r="A29" s="12" t="s">
        <v>14</v>
      </c>
      <c r="B29" s="16">
        <v>2852707</v>
      </c>
    </row>
    <row r="30" spans="1:2" x14ac:dyDescent="0.25">
      <c r="A30" s="13" t="s">
        <v>16</v>
      </c>
      <c r="B30" s="16">
        <v>1064869</v>
      </c>
    </row>
    <row r="31" spans="1:2" x14ac:dyDescent="0.25">
      <c r="A31" s="13" t="s">
        <v>19</v>
      </c>
      <c r="B31" s="16">
        <v>315425</v>
      </c>
    </row>
    <row r="32" spans="1:2" x14ac:dyDescent="0.25">
      <c r="A32" s="13" t="s">
        <v>17</v>
      </c>
      <c r="B32" s="16">
        <v>388840</v>
      </c>
    </row>
    <row r="33" spans="1:2" x14ac:dyDescent="0.25">
      <c r="A33" s="13" t="s">
        <v>18</v>
      </c>
      <c r="B33" s="16">
        <v>231222</v>
      </c>
    </row>
    <row r="34" spans="1:2" x14ac:dyDescent="0.25">
      <c r="A34" s="13" t="s">
        <v>21</v>
      </c>
      <c r="B34" s="16">
        <v>169100</v>
      </c>
    </row>
    <row r="35" spans="1:2" x14ac:dyDescent="0.25">
      <c r="A35" s="13" t="s">
        <v>20</v>
      </c>
      <c r="B35" s="16">
        <v>683251</v>
      </c>
    </row>
    <row r="36" spans="1:2" x14ac:dyDescent="0.25">
      <c r="A36" s="12" t="s">
        <v>23</v>
      </c>
      <c r="B36" s="16">
        <v>7665776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7"/>
  <sheetViews>
    <sheetView topLeftCell="C1" workbookViewId="0">
      <selection activeCell="H14" sqref="H14"/>
    </sheetView>
  </sheetViews>
  <sheetFormatPr baseColWidth="10" defaultRowHeight="15" x14ac:dyDescent="0.25"/>
  <cols>
    <col min="1" max="1" width="29.42578125" bestFit="1" customWidth="1"/>
    <col min="2" max="2" width="18.140625" bestFit="1" customWidth="1"/>
    <col min="3" max="3" width="13.28515625" bestFit="1" customWidth="1"/>
    <col min="4" max="4" width="12.5703125" bestFit="1" customWidth="1"/>
    <col min="5" max="5" width="15.7109375" bestFit="1" customWidth="1"/>
    <col min="6" max="6" width="15.28515625" bestFit="1" customWidth="1"/>
    <col min="7" max="7" width="11.5703125" bestFit="1" customWidth="1"/>
    <col min="8" max="8" width="12.5703125" bestFit="1" customWidth="1"/>
  </cols>
  <sheetData>
    <row r="1" spans="1:8" x14ac:dyDescent="0.25">
      <c r="A1" s="23" t="s">
        <v>28</v>
      </c>
      <c r="B1" s="23"/>
      <c r="C1" s="23"/>
      <c r="D1" s="23"/>
      <c r="E1" s="23"/>
      <c r="F1" s="23"/>
      <c r="G1" s="23"/>
      <c r="H1" s="23"/>
    </row>
    <row r="2" spans="1:8" x14ac:dyDescent="0.25">
      <c r="A2" s="17"/>
      <c r="B2" s="17" t="s">
        <v>16</v>
      </c>
      <c r="C2" s="17" t="s">
        <v>21</v>
      </c>
      <c r="D2" s="17" t="s">
        <v>20</v>
      </c>
      <c r="E2" s="17" t="s">
        <v>17</v>
      </c>
      <c r="F2" s="17" t="s">
        <v>18</v>
      </c>
      <c r="G2" s="17" t="s">
        <v>19</v>
      </c>
      <c r="H2" s="17" t="s">
        <v>27</v>
      </c>
    </row>
    <row r="3" spans="1:8" x14ac:dyDescent="0.25">
      <c r="A3" s="17" t="s">
        <v>29</v>
      </c>
      <c r="B3" s="18">
        <f>48000</f>
        <v>48000</v>
      </c>
      <c r="C3" s="18">
        <v>9600</v>
      </c>
      <c r="D3" s="18">
        <v>24000</v>
      </c>
      <c r="E3" s="18">
        <v>14400</v>
      </c>
      <c r="F3" s="18">
        <v>14400</v>
      </c>
      <c r="G3" s="18">
        <v>28800</v>
      </c>
      <c r="H3" s="18">
        <v>139200</v>
      </c>
    </row>
    <row r="4" spans="1:8" x14ac:dyDescent="0.25">
      <c r="A4" s="17" t="s">
        <v>30</v>
      </c>
      <c r="B4" s="10">
        <v>100</v>
      </c>
      <c r="C4" s="19">
        <v>20</v>
      </c>
      <c r="D4" s="19">
        <v>50</v>
      </c>
      <c r="E4" s="19">
        <v>30</v>
      </c>
      <c r="F4" s="19">
        <v>30</v>
      </c>
      <c r="G4" s="19">
        <v>60</v>
      </c>
      <c r="H4" s="19">
        <f>SUM(B4:G4)</f>
        <v>290</v>
      </c>
    </row>
    <row r="5" spans="1:8" x14ac:dyDescent="0.25">
      <c r="A5" s="17" t="s">
        <v>31</v>
      </c>
      <c r="B5" s="10">
        <v>24</v>
      </c>
      <c r="C5" s="10">
        <v>24</v>
      </c>
      <c r="D5" s="10">
        <v>24</v>
      </c>
      <c r="E5" s="10">
        <v>24</v>
      </c>
      <c r="F5" s="10">
        <v>24</v>
      </c>
      <c r="G5" s="10">
        <v>24</v>
      </c>
      <c r="H5" s="19">
        <v>24</v>
      </c>
    </row>
    <row r="6" spans="1:8" x14ac:dyDescent="0.25">
      <c r="A6" s="17" t="s">
        <v>32</v>
      </c>
      <c r="B6" s="20">
        <v>20</v>
      </c>
      <c r="C6" s="20">
        <v>20</v>
      </c>
      <c r="D6" s="20">
        <v>20</v>
      </c>
      <c r="E6" s="20">
        <v>20</v>
      </c>
      <c r="F6" s="20">
        <v>20</v>
      </c>
      <c r="G6" s="20">
        <v>20</v>
      </c>
      <c r="H6" s="20"/>
    </row>
    <row r="7" spans="1:8" x14ac:dyDescent="0.25">
      <c r="A7" s="17" t="s">
        <v>33</v>
      </c>
      <c r="B7" s="18">
        <f>B4*B5*B6</f>
        <v>48000</v>
      </c>
      <c r="C7" s="18">
        <f t="shared" ref="C7:G7" si="0">C4*C5*C6</f>
        <v>9600</v>
      </c>
      <c r="D7" s="18">
        <f t="shared" si="0"/>
        <v>24000</v>
      </c>
      <c r="E7" s="18">
        <f t="shared" si="0"/>
        <v>14400</v>
      </c>
      <c r="F7" s="18">
        <f t="shared" si="0"/>
        <v>14400</v>
      </c>
      <c r="G7" s="18">
        <f t="shared" si="0"/>
        <v>28800</v>
      </c>
      <c r="H7" s="18">
        <f>H4*H5*H6</f>
        <v>0</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37"/>
  <sheetViews>
    <sheetView workbookViewId="0">
      <selection sqref="A1:C1"/>
    </sheetView>
  </sheetViews>
  <sheetFormatPr baseColWidth="10" defaultRowHeight="15" x14ac:dyDescent="0.25"/>
  <cols>
    <col min="1" max="1" width="25" bestFit="1" customWidth="1"/>
    <col min="2" max="2" width="22.85546875" customWidth="1"/>
  </cols>
  <sheetData>
    <row r="1" spans="1:3" x14ac:dyDescent="0.25">
      <c r="A1" s="24" t="s">
        <v>25</v>
      </c>
      <c r="B1" s="25"/>
      <c r="C1" s="25"/>
    </row>
    <row r="2" spans="1:3" x14ac:dyDescent="0.25">
      <c r="A2" s="11" t="s">
        <v>22</v>
      </c>
      <c r="B2" t="s">
        <v>24</v>
      </c>
    </row>
    <row r="3" spans="1:3" x14ac:dyDescent="0.25">
      <c r="A3" s="12" t="s">
        <v>16</v>
      </c>
      <c r="B3" s="16">
        <v>2819650</v>
      </c>
    </row>
    <row r="4" spans="1:3" x14ac:dyDescent="0.25">
      <c r="A4" s="13" t="s">
        <v>15</v>
      </c>
      <c r="B4" s="16">
        <v>503010</v>
      </c>
    </row>
    <row r="5" spans="1:3" x14ac:dyDescent="0.25">
      <c r="A5" s="13" t="s">
        <v>13</v>
      </c>
      <c r="B5" s="16">
        <v>646435</v>
      </c>
    </row>
    <row r="6" spans="1:3" x14ac:dyDescent="0.25">
      <c r="A6" s="13" t="s">
        <v>12</v>
      </c>
      <c r="B6" s="16">
        <v>178000</v>
      </c>
    </row>
    <row r="7" spans="1:3" x14ac:dyDescent="0.25">
      <c r="A7" s="13" t="s">
        <v>11</v>
      </c>
      <c r="B7" s="16">
        <v>427336</v>
      </c>
    </row>
    <row r="8" spans="1:3" x14ac:dyDescent="0.25">
      <c r="A8" s="13" t="s">
        <v>14</v>
      </c>
      <c r="B8" s="16">
        <v>1064869</v>
      </c>
    </row>
    <row r="9" spans="1:3" x14ac:dyDescent="0.25">
      <c r="A9" s="12" t="s">
        <v>19</v>
      </c>
      <c r="B9" s="16">
        <v>1527081</v>
      </c>
    </row>
    <row r="10" spans="1:3" x14ac:dyDescent="0.25">
      <c r="A10" s="13" t="s">
        <v>15</v>
      </c>
      <c r="B10" s="16">
        <v>133778</v>
      </c>
    </row>
    <row r="11" spans="1:3" x14ac:dyDescent="0.25">
      <c r="A11" s="13" t="s">
        <v>13</v>
      </c>
      <c r="B11" s="16">
        <v>340345</v>
      </c>
    </row>
    <row r="12" spans="1:3" x14ac:dyDescent="0.25">
      <c r="A12" s="13" t="s">
        <v>12</v>
      </c>
      <c r="B12" s="16">
        <v>142316</v>
      </c>
    </row>
    <row r="13" spans="1:3" x14ac:dyDescent="0.25">
      <c r="A13" s="13" t="s">
        <v>11</v>
      </c>
      <c r="B13" s="16">
        <v>595217</v>
      </c>
    </row>
    <row r="14" spans="1:3" x14ac:dyDescent="0.25">
      <c r="A14" s="13" t="s">
        <v>14</v>
      </c>
      <c r="B14" s="16">
        <v>315425</v>
      </c>
    </row>
    <row r="15" spans="1:3" x14ac:dyDescent="0.25">
      <c r="A15" s="12" t="s">
        <v>17</v>
      </c>
      <c r="B15" s="16">
        <v>790608</v>
      </c>
    </row>
    <row r="16" spans="1:3" x14ac:dyDescent="0.25">
      <c r="A16" s="13" t="s">
        <v>15</v>
      </c>
      <c r="B16" s="16">
        <v>211543</v>
      </c>
    </row>
    <row r="17" spans="1:2" x14ac:dyDescent="0.25">
      <c r="A17" s="13" t="s">
        <v>12</v>
      </c>
      <c r="B17" s="16">
        <v>96225</v>
      </c>
    </row>
    <row r="18" spans="1:2" x14ac:dyDescent="0.25">
      <c r="A18" s="13" t="s">
        <v>11</v>
      </c>
      <c r="B18" s="16">
        <v>94000</v>
      </c>
    </row>
    <row r="19" spans="1:2" x14ac:dyDescent="0.25">
      <c r="A19" s="13" t="s">
        <v>14</v>
      </c>
      <c r="B19" s="16">
        <v>388840</v>
      </c>
    </row>
    <row r="20" spans="1:2" x14ac:dyDescent="0.25">
      <c r="A20" s="12" t="s">
        <v>18</v>
      </c>
      <c r="B20" s="16">
        <v>780118</v>
      </c>
    </row>
    <row r="21" spans="1:2" x14ac:dyDescent="0.25">
      <c r="A21" s="13" t="s">
        <v>15</v>
      </c>
      <c r="B21" s="16">
        <v>81769</v>
      </c>
    </row>
    <row r="22" spans="1:2" x14ac:dyDescent="0.25">
      <c r="A22" s="13" t="s">
        <v>13</v>
      </c>
      <c r="B22" s="16">
        <v>269072</v>
      </c>
    </row>
    <row r="23" spans="1:2" x14ac:dyDescent="0.25">
      <c r="A23" s="13" t="s">
        <v>12</v>
      </c>
      <c r="B23" s="16">
        <v>13869</v>
      </c>
    </row>
    <row r="24" spans="1:2" x14ac:dyDescent="0.25">
      <c r="A24" s="13" t="s">
        <v>11</v>
      </c>
      <c r="B24" s="16">
        <v>184186</v>
      </c>
    </row>
    <row r="25" spans="1:2" x14ac:dyDescent="0.25">
      <c r="A25" s="13" t="s">
        <v>14</v>
      </c>
      <c r="B25" s="16">
        <v>231222</v>
      </c>
    </row>
    <row r="26" spans="1:2" x14ac:dyDescent="0.25">
      <c r="A26" s="12" t="s">
        <v>21</v>
      </c>
      <c r="B26" s="16">
        <v>443730</v>
      </c>
    </row>
    <row r="27" spans="1:2" x14ac:dyDescent="0.25">
      <c r="A27" s="13" t="s">
        <v>15</v>
      </c>
      <c r="B27" s="16">
        <v>52000</v>
      </c>
    </row>
    <row r="28" spans="1:2" x14ac:dyDescent="0.25">
      <c r="A28" s="13" t="s">
        <v>13</v>
      </c>
      <c r="B28" s="16">
        <v>174200</v>
      </c>
    </row>
    <row r="29" spans="1:2" x14ac:dyDescent="0.25">
      <c r="A29" s="13" t="s">
        <v>11</v>
      </c>
      <c r="B29" s="16">
        <v>48430</v>
      </c>
    </row>
    <row r="30" spans="1:2" x14ac:dyDescent="0.25">
      <c r="A30" s="13" t="s">
        <v>14</v>
      </c>
      <c r="B30" s="16">
        <v>169100</v>
      </c>
    </row>
    <row r="31" spans="1:2" x14ac:dyDescent="0.25">
      <c r="A31" s="12" t="s">
        <v>20</v>
      </c>
      <c r="B31" s="16">
        <v>1304589</v>
      </c>
    </row>
    <row r="32" spans="1:2" x14ac:dyDescent="0.25">
      <c r="A32" s="13" t="s">
        <v>15</v>
      </c>
      <c r="B32" s="16">
        <v>133270</v>
      </c>
    </row>
    <row r="33" spans="1:2" x14ac:dyDescent="0.25">
      <c r="A33" s="13" t="s">
        <v>13</v>
      </c>
      <c r="B33" s="16">
        <v>256739</v>
      </c>
    </row>
    <row r="34" spans="1:2" x14ac:dyDescent="0.25">
      <c r="A34" s="13" t="s">
        <v>12</v>
      </c>
      <c r="B34" s="16">
        <v>29889</v>
      </c>
    </row>
    <row r="35" spans="1:2" x14ac:dyDescent="0.25">
      <c r="A35" s="13" t="s">
        <v>11</v>
      </c>
      <c r="B35" s="16">
        <v>201440</v>
      </c>
    </row>
    <row r="36" spans="1:2" x14ac:dyDescent="0.25">
      <c r="A36" s="13" t="s">
        <v>14</v>
      </c>
      <c r="B36" s="16">
        <v>683251</v>
      </c>
    </row>
    <row r="37" spans="1:2" x14ac:dyDescent="0.25">
      <c r="A37" s="12" t="s">
        <v>23</v>
      </c>
      <c r="B37" s="16">
        <v>7665776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4"/>
  <sheetViews>
    <sheetView workbookViewId="0">
      <selection activeCell="A18" sqref="A18"/>
    </sheetView>
  </sheetViews>
  <sheetFormatPr baseColWidth="10" defaultRowHeight="15" x14ac:dyDescent="0.25"/>
  <sheetData>
    <row r="1" spans="1:16" x14ac:dyDescent="0.25">
      <c r="A1" t="s">
        <v>35</v>
      </c>
    </row>
    <row r="2" spans="1:16" x14ac:dyDescent="0.25">
      <c r="A2" s="27" t="s">
        <v>36</v>
      </c>
      <c r="B2" s="27"/>
      <c r="C2" s="27"/>
      <c r="D2" s="27"/>
      <c r="E2" s="27"/>
      <c r="F2" s="27"/>
      <c r="G2" s="27"/>
      <c r="H2" s="27"/>
      <c r="I2" s="27"/>
      <c r="J2" s="27"/>
      <c r="K2" s="27"/>
      <c r="L2" s="27"/>
      <c r="M2" s="27"/>
      <c r="N2" s="27"/>
      <c r="O2" s="27"/>
      <c r="P2" s="27"/>
    </row>
    <row r="3" spans="1:16" x14ac:dyDescent="0.25">
      <c r="A3" s="27" t="s">
        <v>37</v>
      </c>
      <c r="B3" s="27"/>
      <c r="C3" s="27"/>
      <c r="D3" s="27"/>
      <c r="E3" s="27"/>
      <c r="F3" s="27"/>
      <c r="G3" s="27"/>
      <c r="H3" s="27"/>
      <c r="I3" s="27"/>
      <c r="J3" s="27"/>
      <c r="K3" s="27"/>
      <c r="L3" s="27"/>
      <c r="M3" s="27"/>
      <c r="N3" s="27"/>
      <c r="O3" s="27"/>
      <c r="P3" s="27"/>
    </row>
    <row r="5" spans="1:16" x14ac:dyDescent="0.25">
      <c r="A5" s="21" t="s">
        <v>38</v>
      </c>
    </row>
    <row r="6" spans="1:16" x14ac:dyDescent="0.25">
      <c r="A6" s="28" t="s">
        <v>39</v>
      </c>
      <c r="B6" s="28"/>
      <c r="C6" s="28"/>
      <c r="D6" s="28"/>
      <c r="E6" s="28"/>
      <c r="F6" s="28"/>
      <c r="G6" s="28"/>
      <c r="H6" s="28"/>
      <c r="I6" s="28"/>
      <c r="J6" s="28"/>
      <c r="K6" s="28"/>
      <c r="L6" s="28"/>
      <c r="M6" s="28"/>
      <c r="N6" s="28"/>
      <c r="O6" s="28"/>
      <c r="P6" s="28"/>
    </row>
    <row r="7" spans="1:16" x14ac:dyDescent="0.25">
      <c r="A7" s="28" t="s">
        <v>34</v>
      </c>
      <c r="B7" s="28"/>
      <c r="C7" s="28"/>
      <c r="D7" s="28"/>
      <c r="E7" s="28"/>
      <c r="F7" s="28"/>
      <c r="G7" s="28"/>
      <c r="H7" s="28"/>
      <c r="I7" s="28"/>
      <c r="J7" s="28"/>
      <c r="K7" s="28"/>
      <c r="L7" s="28"/>
      <c r="M7" s="28"/>
      <c r="N7" s="28"/>
      <c r="O7" s="28"/>
      <c r="P7" s="28"/>
    </row>
    <row r="9" spans="1:16" x14ac:dyDescent="0.25">
      <c r="A9" s="21" t="s">
        <v>40</v>
      </c>
    </row>
    <row r="10" spans="1:16" x14ac:dyDescent="0.25">
      <c r="A10" s="29" t="s">
        <v>41</v>
      </c>
      <c r="B10" s="29"/>
      <c r="C10" s="29"/>
      <c r="D10" s="29"/>
      <c r="E10" s="29"/>
      <c r="F10" s="29"/>
      <c r="G10" s="29"/>
      <c r="H10" s="29"/>
      <c r="I10" s="29"/>
      <c r="J10" s="29"/>
      <c r="K10" s="29"/>
      <c r="L10" s="29"/>
      <c r="M10" s="29"/>
      <c r="N10" s="29"/>
      <c r="O10" s="29"/>
    </row>
    <row r="11" spans="1:16" x14ac:dyDescent="0.25">
      <c r="A11" s="28" t="s">
        <v>42</v>
      </c>
      <c r="B11" s="28"/>
      <c r="C11" s="28"/>
      <c r="D11" s="28"/>
      <c r="E11" s="28"/>
      <c r="F11" s="28"/>
      <c r="G11" s="28"/>
      <c r="H11" s="28"/>
      <c r="I11" s="28"/>
      <c r="J11" s="28"/>
      <c r="K11" s="28"/>
      <c r="L11" s="28"/>
      <c r="M11" s="28"/>
      <c r="N11" s="28"/>
      <c r="O11" s="28"/>
      <c r="P11" s="28"/>
    </row>
    <row r="13" spans="1:16" x14ac:dyDescent="0.25">
      <c r="A13" s="21" t="s">
        <v>43</v>
      </c>
    </row>
    <row r="14" spans="1:16" x14ac:dyDescent="0.25">
      <c r="A14" s="26" t="s">
        <v>44</v>
      </c>
      <c r="B14" s="26"/>
      <c r="C14" s="26"/>
      <c r="D14" s="26"/>
      <c r="E14" s="26"/>
      <c r="F14" s="26"/>
      <c r="G14" s="26"/>
      <c r="H14" s="26"/>
      <c r="I14" s="26"/>
      <c r="J14" s="26"/>
      <c r="K14" s="26"/>
      <c r="L14" s="26"/>
      <c r="M14" s="26"/>
      <c r="N14" s="26"/>
      <c r="O14" s="26"/>
      <c r="P14" s="26"/>
    </row>
  </sheetData>
  <mergeCells count="7">
    <mergeCell ref="A14:P14"/>
    <mergeCell ref="A2:P2"/>
    <mergeCell ref="A3:P3"/>
    <mergeCell ref="A6:P6"/>
    <mergeCell ref="A7:P7"/>
    <mergeCell ref="A10:O10"/>
    <mergeCell ref="A11:P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Mercado de Agricultores</vt:lpstr>
      <vt:lpstr>Resumen de Ventas</vt:lpstr>
      <vt:lpstr>Ingresos de Alquiler</vt:lpstr>
      <vt:lpstr>Ventas proyectadas (año sig)</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Rangel</dc:creator>
  <cp:lastModifiedBy>Office16</cp:lastModifiedBy>
  <dcterms:created xsi:type="dcterms:W3CDTF">2016-11-28T23:22:17Z</dcterms:created>
  <dcterms:modified xsi:type="dcterms:W3CDTF">2018-03-20T20:05:31Z</dcterms:modified>
</cp:coreProperties>
</file>