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fice16\Desktop\Umaña\Training 2\Proyectos del 1 al 5 (PLANTILLAS)\"/>
    </mc:Choice>
  </mc:AlternateContent>
  <bookViews>
    <workbookView xWindow="0" yWindow="0" windowWidth="20430" windowHeight="6285"/>
  </bookViews>
  <sheets>
    <sheet name="Asistencia de Visitantes" sheetId="4" r:id="rId1"/>
    <sheet name="Actividades-Guardaparques" sheetId="1" r:id="rId2"/>
    <sheet name="Tendencias de Asistencia" sheetId="2" r:id="rId3"/>
    <sheet name="Programas por Parque" sheetId="3" r:id="rId4"/>
  </sheets>
  <calcPr calcId="162913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4" i="1"/>
  <c r="C12" i="4"/>
</calcChain>
</file>

<file path=xl/sharedStrings.xml><?xml version="1.0" encoding="utf-8"?>
<sst xmlns="http://schemas.openxmlformats.org/spreadsheetml/2006/main" count="61" uniqueCount="35">
  <si>
    <t>Arches</t>
  </si>
  <si>
    <t>Bryce Canyon</t>
  </si>
  <si>
    <t>Canyonlands</t>
  </si>
  <si>
    <t>Capitol Reef</t>
  </si>
  <si>
    <t>Zion</t>
  </si>
  <si>
    <t>Parque Nacional</t>
  </si>
  <si>
    <t>Participación de Visitantes de Parques Nacionales en Utah</t>
  </si>
  <si>
    <t>Promedio de Asistencia:</t>
  </si>
  <si>
    <t>No</t>
  </si>
  <si>
    <t>Yes</t>
  </si>
  <si>
    <t>Actividades dirigidas por el Guardaparques</t>
  </si>
  <si>
    <t>Programas dirigidas por el Guardaparques</t>
  </si>
  <si>
    <t>Programas Juveniles</t>
  </si>
  <si>
    <t>Programas de Noche</t>
  </si>
  <si>
    <t>Programas de Astronomía</t>
  </si>
  <si>
    <t>Programas juveniles &amp; Astronomía</t>
  </si>
  <si>
    <t>Primavera, Otoño</t>
  </si>
  <si>
    <t>Primavera, Verano,Otoño</t>
  </si>
  <si>
    <t>Verano</t>
  </si>
  <si>
    <t>Ninguno</t>
  </si>
  <si>
    <t>Verano, Otoño</t>
  </si>
  <si>
    <t>Si</t>
  </si>
  <si>
    <t>SI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</si>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</sst>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 tint="4.9989318521683403E-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0" xfId="0" applyFont="1" applyFill="1"/>
    <xf numFmtId="0" fontId="0" fillId="0" borderId="1" xfId="0" applyFont="1" applyBorder="1" applyAlignment="1">
      <alignment horizontal="center"/>
    </xf>
    <xf numFmtId="0" fontId="2" fillId="3" borderId="0" xfId="0" applyFont="1" applyFill="1"/>
    <xf numFmtId="0" fontId="0" fillId="0" borderId="0" xfId="0" pivotButton="1"/>
    <xf numFmtId="0" fontId="4" fillId="2" borderId="0" xfId="0" applyFont="1" applyFill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3"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indexed="64"/>
          <bgColor theme="9" tint="0.39997558519241921"/>
        </patternFill>
      </fill>
    </dxf>
    <dxf>
      <font>
        <strike val="0"/>
        <outline val="0"/>
        <shadow val="0"/>
        <u val="none"/>
        <vertAlign val="baseline"/>
        <sz val="11"/>
        <color theme="1" tint="4.9989318521683403E-2"/>
        <name val="Calibri"/>
        <scheme val="minor"/>
      </font>
      <fill>
        <patternFill patternType="solid">
          <fgColor indexed="64"/>
          <bgColor theme="7" tint="0.39997558519241921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MX"/>
              <a:t>Tendencias de asistencia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MX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'Asistencia de Visitantes'!$A$4</c:f>
              <c:strCache>
                <c:ptCount val="1"/>
                <c:pt idx="0">
                  <c:v>Arches</c:v>
                </c:pt>
              </c:strCache>
            </c:strRef>
          </c:tx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strRef>
              <c:f>'Asistencia de Visitantes'!$B$3:$G$3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xVal>
          <c:yVal>
            <c:numRef>
              <c:f>'Asistencia de Visitantes'!$B$4:$G$4</c:f>
              <c:numCache>
                <c:formatCode>General</c:formatCode>
                <c:ptCount val="6"/>
                <c:pt idx="0">
                  <c:v>11099</c:v>
                </c:pt>
                <c:pt idx="1">
                  <c:v>16426</c:v>
                </c:pt>
                <c:pt idx="2">
                  <c:v>73935</c:v>
                </c:pt>
                <c:pt idx="3">
                  <c:v>108086</c:v>
                </c:pt>
                <c:pt idx="4">
                  <c:v>149321</c:v>
                </c:pt>
                <c:pt idx="5">
                  <c:v>154505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6C-4C5C-AFF7-ABF50B48ADE9}"/>
            </c:ext>
          </c:extLst>
        </c:ser>
        <c:ser>
          <c:idx val="1"/>
          <c:order val="1"/>
          <c:tx>
            <c:strRef>
              <c:f>'Asistencia de Visitantes'!$A$5</c:f>
              <c:strCache>
                <c:ptCount val="1"/>
                <c:pt idx="0">
                  <c:v>Bryce Canyon</c:v>
                </c:pt>
              </c:strCache>
            </c:strRef>
          </c:tx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2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strRef>
              <c:f>'Asistencia de Visitantes'!$B$3:$G$3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xVal>
          <c:yVal>
            <c:numRef>
              <c:f>'Asistencia de Visitantes'!$B$5:$G$5</c:f>
              <c:numCache>
                <c:formatCode>General</c:formatCode>
                <c:ptCount val="6"/>
                <c:pt idx="0">
                  <c:v>15788</c:v>
                </c:pt>
                <c:pt idx="1">
                  <c:v>17572</c:v>
                </c:pt>
                <c:pt idx="2">
                  <c:v>51205</c:v>
                </c:pt>
                <c:pt idx="3">
                  <c:v>87023</c:v>
                </c:pt>
                <c:pt idx="4">
                  <c:v>166592</c:v>
                </c:pt>
                <c:pt idx="5">
                  <c:v>210292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6C-4C5C-AFF7-ABF50B48ADE9}"/>
            </c:ext>
          </c:extLst>
        </c:ser>
        <c:ser>
          <c:idx val="2"/>
          <c:order val="2"/>
          <c:tx>
            <c:strRef>
              <c:f>'Asistencia de Visitantes'!$A$6</c:f>
              <c:strCache>
                <c:ptCount val="1"/>
                <c:pt idx="0">
                  <c:v>Canyonlands</c:v>
                </c:pt>
              </c:strCache>
            </c:strRef>
          </c:tx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3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strRef>
              <c:f>'Asistencia de Visitantes'!$B$3:$G$3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xVal>
          <c:yVal>
            <c:numRef>
              <c:f>'Asistencia de Visitantes'!$B$6:$G$6</c:f>
              <c:numCache>
                <c:formatCode>General</c:formatCode>
                <c:ptCount val="6"/>
                <c:pt idx="0">
                  <c:v>6587</c:v>
                </c:pt>
                <c:pt idx="1">
                  <c:v>4157</c:v>
                </c:pt>
                <c:pt idx="2">
                  <c:v>35930</c:v>
                </c:pt>
                <c:pt idx="3">
                  <c:v>54979</c:v>
                </c:pt>
                <c:pt idx="4">
                  <c:v>75369</c:v>
                </c:pt>
                <c:pt idx="5">
                  <c:v>53996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C6C-4C5C-AFF7-ABF50B48ADE9}"/>
            </c:ext>
          </c:extLst>
        </c:ser>
        <c:ser>
          <c:idx val="3"/>
          <c:order val="3"/>
          <c:tx>
            <c:strRef>
              <c:f>'Asistencia de Visitantes'!$A$7</c:f>
              <c:strCache>
                <c:ptCount val="1"/>
                <c:pt idx="0">
                  <c:v>Capitol Reef</c:v>
                </c:pt>
              </c:strCache>
            </c:strRef>
          </c:tx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4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strRef>
              <c:f>'Asistencia de Visitantes'!$B$3:$G$3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xVal>
          <c:yVal>
            <c:numRef>
              <c:f>'Asistencia de Visitantes'!$B$7:$G$7</c:f>
              <c:numCache>
                <c:formatCode>General</c:formatCode>
                <c:ptCount val="6"/>
                <c:pt idx="0">
                  <c:v>5915</c:v>
                </c:pt>
                <c:pt idx="1">
                  <c:v>7608</c:v>
                </c:pt>
                <c:pt idx="2">
                  <c:v>39512</c:v>
                </c:pt>
                <c:pt idx="3">
                  <c:v>53120</c:v>
                </c:pt>
                <c:pt idx="4">
                  <c:v>114082</c:v>
                </c:pt>
                <c:pt idx="5">
                  <c:v>90063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C6C-4C5C-AFF7-ABF50B48ADE9}"/>
            </c:ext>
          </c:extLst>
        </c:ser>
        <c:ser>
          <c:idx val="4"/>
          <c:order val="4"/>
          <c:tx>
            <c:strRef>
              <c:f>'Asistencia de Visitantes'!$A$8</c:f>
              <c:strCache>
                <c:ptCount val="1"/>
                <c:pt idx="0">
                  <c:v>Zion</c:v>
                </c:pt>
              </c:strCache>
            </c:strRef>
          </c:tx>
          <c:spPr>
            <a:ln w="25400" cap="flat" cmpd="dbl" algn="ctr">
              <a:noFill/>
              <a:round/>
            </a:ln>
            <a:effectLst/>
          </c:spPr>
          <c:marker>
            <c:symbol val="circle"/>
            <c:size val="6"/>
            <c:spPr>
              <a:noFill/>
              <a:ln w="34925" cap="flat" cmpd="dbl" algn="ctr">
                <a:solidFill>
                  <a:schemeClr val="accent5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trendline>
            <c:spPr>
              <a:ln w="38100" cap="rnd" cmpd="sng" algn="ctr">
                <a:solidFill>
                  <a:schemeClr val="accent1">
                    <a:lumMod val="75000"/>
                    <a:alpha val="25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xVal>
            <c:strRef>
              <c:f>'Asistencia de Visitantes'!$B$3:$G$3</c:f>
              <c:strCache>
                <c:ptCount val="6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</c:strCache>
            </c:strRef>
          </c:xVal>
          <c:yVal>
            <c:numRef>
              <c:f>'Asistencia de Visitantes'!$B$8:$G$8</c:f>
              <c:numCache>
                <c:formatCode>General</c:formatCode>
                <c:ptCount val="6"/>
                <c:pt idx="0">
                  <c:v>57976</c:v>
                </c:pt>
                <c:pt idx="1">
                  <c:v>65820</c:v>
                </c:pt>
                <c:pt idx="2">
                  <c:v>227899</c:v>
                </c:pt>
                <c:pt idx="3">
                  <c:v>292765</c:v>
                </c:pt>
                <c:pt idx="4">
                  <c:v>313594</c:v>
                </c:pt>
                <c:pt idx="5">
                  <c:v>367217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C6C-4C5C-AFF7-ABF50B48A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407784"/>
        <c:axId val="470409424"/>
      </c:scatterChart>
      <c:valAx>
        <c:axId val="470407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0409424"/>
        <c:crosses val="autoZero"/>
        <c:crossBetween val="midCat"/>
      </c:valAx>
      <c:valAx>
        <c:axId val="470409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70407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0</xdr:row>
      <xdr:rowOff>47625</xdr:rowOff>
    </xdr:from>
    <xdr:to>
      <xdr:col>11</xdr:col>
      <xdr:colOff>600074</xdr:colOff>
      <xdr:row>19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1275C16-8AB8-4B4E-A267-7E38C47A03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van Rangel" refreshedDate="42684.635632291669" createdVersion="6" refreshedVersion="6" minRefreshableVersion="3" recordCount="5">
  <cacheSource type="worksheet">
    <worksheetSource name="Table1"/>
  </cacheSource>
  <cacheFields count="6">
    <cacheField name="Parque Nacional" numFmtId="0">
      <sharedItems count="5">
        <s v="Arches"/>
        <s v="Bryce Canyon"/>
        <s v="Canyonlands"/>
        <s v="Capitol Reef"/>
        <s v="Zion"/>
      </sharedItems>
    </cacheField>
    <cacheField name="Programas dirigidas por el Guardaparques" numFmtId="0">
      <sharedItems/>
    </cacheField>
    <cacheField name="Programas Juveniles" numFmtId="0">
      <sharedItems/>
    </cacheField>
    <cacheField name="Programas de Noche" numFmtId="0">
      <sharedItems/>
    </cacheField>
    <cacheField name="Programas de Astronomía" numFmtId="0">
      <sharedItems count="2">
        <s v="No"/>
        <s v="Yes"/>
      </sharedItems>
    </cacheField>
    <cacheField name="Programas juveniles &amp; Astronomí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s v="Primavera, Otoño"/>
    <s v="Ninguno"/>
    <s v="Primavera, Otoño"/>
    <x v="0"/>
    <m/>
  </r>
  <r>
    <x v="1"/>
    <s v="Primavera, Verano,Otoño"/>
    <s v="Verano"/>
    <s v="Verano, Otoño"/>
    <x v="1"/>
    <m/>
  </r>
  <r>
    <x v="2"/>
    <s v="Primavera, Verano,Otoño"/>
    <s v="Ninguno"/>
    <s v="Primavera, Verano,Otoño"/>
    <x v="1"/>
    <m/>
  </r>
  <r>
    <x v="3"/>
    <s v="Primavera, Verano,Otoño"/>
    <s v="Primavera, Verano,Otoño"/>
    <s v="Primavera, Verano,Otoño"/>
    <x v="1"/>
    <m/>
  </r>
  <r>
    <x v="4"/>
    <s v="Primavera, Verano,Otoño"/>
    <s v="Primavera, Verano,Otoño"/>
    <s v="Primavera, Verano,Otoño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rowGrandTotals="0" itemPrintTitles="1" createdVersion="6" indent="0" compact="0" outline="1" outlineData="1" compactData="0" multipleFieldFilters="0">
  <location ref="A2:B9" firstHeaderRow="1" firstDataRow="1" firstDataCol="2"/>
  <pivotFields count="6">
    <pivotField axis="axisRow" compact="0" showAll="0">
      <items count="6">
        <item x="0"/>
        <item x="1"/>
        <item x="2"/>
        <item x="3"/>
        <item x="4"/>
        <item t="default"/>
      </items>
    </pivotField>
    <pivotField compact="0" showAll="0"/>
    <pivotField compact="0" showAll="0"/>
    <pivotField compact="0" showAll="0"/>
    <pivotField axis="axisRow" compact="0" showAll="0">
      <items count="3">
        <item x="0"/>
        <item x="1"/>
        <item t="default"/>
      </items>
    </pivotField>
    <pivotField compact="0" showAll="0"/>
  </pivotFields>
  <rowFields count="2">
    <field x="4"/>
    <field x="0"/>
  </rowFields>
  <rowItems count="7">
    <i>
      <x/>
    </i>
    <i r="1">
      <x/>
    </i>
    <i r="1">
      <x v="4"/>
    </i>
    <i>
      <x v="1"/>
    </i>
    <i r="1">
      <x v="1"/>
    </i>
    <i r="1">
      <x v="2"/>
    </i>
    <i r="1">
      <x v="3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Asistencia" displayName="Asistencia" ref="A3:M8" totalsRowShown="0" headerRowDxfId="2">
  <tableColumns count="13">
    <tableColumn id="1" name="Parque Nacional"/>
    <tableColumn id="2" name="Enero"/>
    <tableColumn id="3" name="Febrero"/>
    <tableColumn id="4" name="Marzo"/>
    <tableColumn id="5" name="Abril"/>
    <tableColumn id="6" name="Mayo"/>
    <tableColumn id="7" name="Junio"/>
    <tableColumn id="8" name="Julio"/>
    <tableColumn id="9" name="Agosto"/>
    <tableColumn id="10" name="Septiembre"/>
    <tableColumn id="11" name="Octubre"/>
    <tableColumn id="12" name="Noviembre"/>
    <tableColumn id="13" name="Diciembre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2" name="Table1" displayName="Table1" ref="A3:F8" totalsRowShown="0" headerRowDxfId="1">
  <autoFilter ref="A3:F8"/>
  <tableColumns count="6">
    <tableColumn id="1" name="Parque Nacional"/>
    <tableColumn id="2" name="Programas dirigidas por el Guardaparques"/>
    <tableColumn id="4" name="Programas Juveniles"/>
    <tableColumn id="5" name="Programas de Noche"/>
    <tableColumn id="6" name="Programas de Astronomía"/>
    <tableColumn id="3" name="Programas juveniles &amp; Astronomía" dataDxfId="0">
      <calculatedColumnFormula>IF(AND(NOT(Table1[[#This Row],[Programas Juveniles]]="Ninguno"),E4="Si"),"Si","No")</calculatedColumnFormula>
    </tableColumn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M12"/>
  <sheetViews>
    <sheetView tabSelected="1" workbookViewId="0">
      <selection activeCell="G3" sqref="G3:M3"/>
    </sheetView>
  </sheetViews>
  <sheetFormatPr baseColWidth="10" defaultRowHeight="15" x14ac:dyDescent="0.25"/>
  <cols>
    <col min="1" max="1" width="15.42578125" bestFit="1" customWidth="1"/>
  </cols>
  <sheetData>
    <row r="2" spans="1:13" ht="18.75" x14ac:dyDescent="0.3">
      <c r="A2" s="6" t="s">
        <v>6</v>
      </c>
      <c r="B2" s="6"/>
      <c r="C2" s="6"/>
      <c r="D2" s="6"/>
      <c r="E2" s="6"/>
      <c r="F2" s="6"/>
      <c r="G2" s="6"/>
    </row>
    <row r="3" spans="1:13" x14ac:dyDescent="0.25">
      <c r="A3" s="1" t="s">
        <v>5</v>
      </c>
      <c r="B3" s="1" t="s">
        <v>23</v>
      </c>
      <c r="C3" s="1" t="s">
        <v>24</v>
      </c>
      <c r="D3" s="1" t="s">
        <v>25</v>
      </c>
      <c r="E3" s="1" t="s">
        <v>26</v>
      </c>
      <c r="F3" s="1" t="s">
        <v>27</v>
      </c>
      <c r="G3" s="1" t="s">
        <v>28</v>
      </c>
      <c r="H3" s="5" t="s">
        <v>29</v>
      </c>
      <c r="I3" s="5" t="s">
        <v>30</v>
      </c>
      <c r="J3" s="5" t="s">
        <v>31</v>
      </c>
      <c r="K3" s="5" t="s">
        <v>32</v>
      </c>
      <c r="L3" s="5" t="s">
        <v>33</v>
      </c>
      <c r="M3" s="5" t="s">
        <v>34</v>
      </c>
    </row>
    <row r="4" spans="1:13" x14ac:dyDescent="0.25">
      <c r="A4" t="s">
        <v>0</v>
      </c>
      <c r="B4">
        <v>11099</v>
      </c>
      <c r="C4">
        <v>16426</v>
      </c>
      <c r="D4">
        <v>73935</v>
      </c>
      <c r="E4">
        <v>108086</v>
      </c>
      <c r="F4">
        <v>149321</v>
      </c>
      <c r="G4">
        <v>154505</v>
      </c>
    </row>
    <row r="5" spans="1:13" x14ac:dyDescent="0.25">
      <c r="A5" t="s">
        <v>1</v>
      </c>
      <c r="B5">
        <v>15788</v>
      </c>
      <c r="C5">
        <v>17572</v>
      </c>
      <c r="D5">
        <v>51205</v>
      </c>
      <c r="E5">
        <v>87023</v>
      </c>
      <c r="F5">
        <v>166592</v>
      </c>
      <c r="G5">
        <v>210292</v>
      </c>
    </row>
    <row r="6" spans="1:13" x14ac:dyDescent="0.25">
      <c r="A6" t="s">
        <v>2</v>
      </c>
      <c r="B6">
        <v>6587</v>
      </c>
      <c r="C6">
        <v>4157</v>
      </c>
      <c r="D6">
        <v>35930</v>
      </c>
      <c r="E6">
        <v>54979</v>
      </c>
      <c r="F6">
        <v>75369</v>
      </c>
      <c r="G6">
        <v>53996</v>
      </c>
    </row>
    <row r="7" spans="1:13" x14ac:dyDescent="0.25">
      <c r="A7" t="s">
        <v>3</v>
      </c>
      <c r="B7">
        <v>5915</v>
      </c>
      <c r="C7">
        <v>7608</v>
      </c>
      <c r="D7">
        <v>39512</v>
      </c>
      <c r="E7">
        <v>53120</v>
      </c>
      <c r="F7">
        <v>114082</v>
      </c>
      <c r="G7">
        <v>90063</v>
      </c>
    </row>
    <row r="8" spans="1:13" x14ac:dyDescent="0.25">
      <c r="A8" t="s">
        <v>4</v>
      </c>
      <c r="B8">
        <v>57976</v>
      </c>
      <c r="C8">
        <v>65820</v>
      </c>
      <c r="D8">
        <v>227899</v>
      </c>
      <c r="E8">
        <v>292765</v>
      </c>
      <c r="F8">
        <v>313594</v>
      </c>
      <c r="G8">
        <v>367217</v>
      </c>
    </row>
    <row r="11" spans="1:13" ht="15.75" thickBot="1" x14ac:dyDescent="0.3"/>
    <row r="12" spans="1:13" ht="15.75" thickBot="1" x14ac:dyDescent="0.3">
      <c r="A12" s="7" t="s">
        <v>7</v>
      </c>
      <c r="B12" s="7"/>
      <c r="C12" s="2">
        <f>AVERAGE(Asistencia[[Enero]:[Junio]])</f>
        <v>97614.433333333334</v>
      </c>
    </row>
  </sheetData>
  <mergeCells count="2">
    <mergeCell ref="A2:G2"/>
    <mergeCell ref="A12:B1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F8"/>
  <sheetViews>
    <sheetView workbookViewId="0">
      <selection activeCell="F8" sqref="F8"/>
    </sheetView>
  </sheetViews>
  <sheetFormatPr baseColWidth="10" defaultRowHeight="15" x14ac:dyDescent="0.25"/>
  <cols>
    <col min="1" max="1" width="17.7109375" bestFit="1" customWidth="1"/>
    <col min="2" max="2" width="40.85546875" bestFit="1" customWidth="1"/>
    <col min="3" max="4" width="23.85546875" bestFit="1" customWidth="1"/>
    <col min="5" max="5" width="27.42578125" bestFit="1" customWidth="1"/>
    <col min="6" max="6" width="34.42578125" bestFit="1" customWidth="1"/>
  </cols>
  <sheetData>
    <row r="2" spans="1:6" ht="18.75" x14ac:dyDescent="0.3">
      <c r="A2" s="6" t="s">
        <v>10</v>
      </c>
      <c r="B2" s="6"/>
      <c r="C2" s="6"/>
      <c r="D2" s="6"/>
      <c r="E2" s="6"/>
      <c r="F2" s="6"/>
    </row>
    <row r="3" spans="1:6" x14ac:dyDescent="0.25">
      <c r="A3" s="3" t="s">
        <v>5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</row>
    <row r="4" spans="1:6" x14ac:dyDescent="0.25">
      <c r="A4" t="s">
        <v>0</v>
      </c>
      <c r="B4" t="s">
        <v>16</v>
      </c>
      <c r="C4" t="s">
        <v>19</v>
      </c>
      <c r="D4" t="s">
        <v>16</v>
      </c>
      <c r="E4" t="s">
        <v>8</v>
      </c>
      <c r="F4" t="str">
        <f>IF(AND(NOT(Table1[[#This Row],[Programas Juveniles]]="Ninguno"),E4="Si"),"Si","No")</f>
        <v>No</v>
      </c>
    </row>
    <row r="5" spans="1:6" x14ac:dyDescent="0.25">
      <c r="A5" t="s">
        <v>1</v>
      </c>
      <c r="B5" t="s">
        <v>17</v>
      </c>
      <c r="C5" t="s">
        <v>18</v>
      </c>
      <c r="D5" t="s">
        <v>20</v>
      </c>
      <c r="E5" t="s">
        <v>21</v>
      </c>
      <c r="F5" t="str">
        <f>IF(AND(NOT(Table1[[#This Row],[Programas Juveniles]]="Ninguno"),E5="Si"),"Si","No")</f>
        <v>Si</v>
      </c>
    </row>
    <row r="6" spans="1:6" x14ac:dyDescent="0.25">
      <c r="A6" t="s">
        <v>2</v>
      </c>
      <c r="B6" t="s">
        <v>17</v>
      </c>
      <c r="C6" t="s">
        <v>19</v>
      </c>
      <c r="D6" t="s">
        <v>17</v>
      </c>
      <c r="E6" t="s">
        <v>21</v>
      </c>
      <c r="F6" t="str">
        <f>IF(AND(NOT(Table1[[#This Row],[Programas Juveniles]]="Ninguno"),E6="Si"),"Si","No")</f>
        <v>No</v>
      </c>
    </row>
    <row r="7" spans="1:6" x14ac:dyDescent="0.25">
      <c r="A7" t="s">
        <v>3</v>
      </c>
      <c r="B7" t="s">
        <v>17</v>
      </c>
      <c r="C7" t="s">
        <v>17</v>
      </c>
      <c r="D7" t="s">
        <v>17</v>
      </c>
      <c r="E7" t="s">
        <v>22</v>
      </c>
      <c r="F7" t="str">
        <f>IF(AND(NOT(Table1[[#This Row],[Programas Juveniles]]="Ninguno"),E7="Si"),"Si","No")</f>
        <v>Si</v>
      </c>
    </row>
    <row r="8" spans="1:6" x14ac:dyDescent="0.25">
      <c r="A8" t="s">
        <v>4</v>
      </c>
      <c r="B8" t="s">
        <v>17</v>
      </c>
      <c r="C8" t="s">
        <v>17</v>
      </c>
      <c r="D8" t="s">
        <v>17</v>
      </c>
      <c r="E8" t="s">
        <v>8</v>
      </c>
      <c r="F8" t="str">
        <f>IF(AND(NOT(Table1[[#This Row],[Programas Juveniles]]="Ninguno"),E8="Si"),"Si","No")</f>
        <v>No</v>
      </c>
    </row>
  </sheetData>
  <mergeCells count="1">
    <mergeCell ref="A2:F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"/>
  <sheetViews>
    <sheetView workbookViewId="0">
      <selection activeCell="N15" sqref="N15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2:B9"/>
  <sheetViews>
    <sheetView workbookViewId="0">
      <selection activeCell="A2" sqref="A2"/>
    </sheetView>
  </sheetViews>
  <sheetFormatPr baseColWidth="10" defaultRowHeight="15" x14ac:dyDescent="0.25"/>
  <cols>
    <col min="1" max="1" width="17.5703125" bestFit="1" customWidth="1"/>
    <col min="2" max="2" width="17.7109375" bestFit="1" customWidth="1"/>
  </cols>
  <sheetData>
    <row r="2" spans="1:2" x14ac:dyDescent="0.25">
      <c r="A2" s="4" t="s">
        <v>14</v>
      </c>
      <c r="B2" s="4" t="s">
        <v>5</v>
      </c>
    </row>
    <row r="3" spans="1:2" x14ac:dyDescent="0.25">
      <c r="A3" t="s">
        <v>8</v>
      </c>
    </row>
    <row r="4" spans="1:2" x14ac:dyDescent="0.25">
      <c r="B4" t="s">
        <v>0</v>
      </c>
    </row>
    <row r="5" spans="1:2" x14ac:dyDescent="0.25">
      <c r="B5" t="s">
        <v>4</v>
      </c>
    </row>
    <row r="6" spans="1:2" x14ac:dyDescent="0.25">
      <c r="A6" t="s">
        <v>9</v>
      </c>
    </row>
    <row r="7" spans="1:2" x14ac:dyDescent="0.25">
      <c r="B7" t="s">
        <v>1</v>
      </c>
    </row>
    <row r="8" spans="1:2" x14ac:dyDescent="0.25">
      <c r="B8" t="s">
        <v>2</v>
      </c>
    </row>
    <row r="9" spans="1:2" x14ac:dyDescent="0.25">
      <c r="B9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Asistencia de Visitantes</vt:lpstr>
      <vt:lpstr>Actividades-Guardaparques</vt:lpstr>
      <vt:lpstr>Tendencias de Asistencia</vt:lpstr>
      <vt:lpstr>Programas por Parque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Rangel</dc:creator>
  <cp:lastModifiedBy>Office16</cp:lastModifiedBy>
  <dcterms:created xsi:type="dcterms:W3CDTF">2016-11-10T20:40:30Z</dcterms:created>
  <dcterms:modified xsi:type="dcterms:W3CDTF">2018-03-20T20:02:01Z</dcterms:modified>
</cp:coreProperties>
</file>