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.labs\Desktop\Jorge Cruz 218\Prácticas certificación 2018 Ms Excel\Práctica 1\Ejercicio 2\"/>
    </mc:Choice>
  </mc:AlternateContent>
  <bookViews>
    <workbookView xWindow="0" yWindow="0" windowWidth="21600" windowHeight="9630"/>
  </bookViews>
  <sheets>
    <sheet name="Qtr 1 Ventas actuales" sheetId="1" r:id="rId1"/>
    <sheet name="Q1 Objetivo de ventas" sheetId="2" r:id="rId2"/>
    <sheet name="Inventario de alimentos" sheetId="4" r:id="rId3"/>
    <sheet name="Tabla dinámica" sheetId="5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51" i="4"/>
  <c r="D50" i="4"/>
  <c r="D49" i="4"/>
  <c r="D48" i="4"/>
  <c r="D47" i="4"/>
  <c r="D45" i="4"/>
  <c r="D44" i="4"/>
  <c r="D43" i="4"/>
  <c r="D42" i="4"/>
  <c r="D41" i="4"/>
  <c r="D40" i="4"/>
  <c r="D39" i="4"/>
  <c r="D38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6" i="4"/>
  <c r="D15" i="4"/>
  <c r="D14" i="4"/>
  <c r="D13" i="4"/>
  <c r="D12" i="4"/>
  <c r="D11" i="4"/>
  <c r="D10" i="4"/>
  <c r="D9" i="4"/>
  <c r="D8" i="4"/>
  <c r="D7" i="4"/>
  <c r="D5" i="4"/>
  <c r="D4" i="4"/>
  <c r="D3" i="4"/>
  <c r="D2" i="4"/>
  <c r="E16" i="2"/>
  <c r="E15" i="2"/>
  <c r="E14" i="2"/>
  <c r="E13" i="2"/>
  <c r="E12" i="2"/>
  <c r="E11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</calcChain>
</file>

<file path=xl/sharedStrings.xml><?xml version="1.0" encoding="utf-8"?>
<sst xmlns="http://schemas.openxmlformats.org/spreadsheetml/2006/main" count="189" uniqueCount="83">
  <si>
    <t>Total</t>
  </si>
  <si>
    <t>Sitio de camiones</t>
  </si>
  <si>
    <t>Opciones de menú</t>
  </si>
  <si>
    <t>Enero</t>
  </si>
  <si>
    <t>Febrero</t>
  </si>
  <si>
    <t>Marzo</t>
  </si>
  <si>
    <t>QTr 1 Ingresos Totales</t>
  </si>
  <si>
    <t>Número de camiones con ventas de hamburguesas &gt;$2,500:</t>
  </si>
  <si>
    <t>Ubicación</t>
  </si>
  <si>
    <t>Qtr 1 Objetivo de ingresos</t>
  </si>
  <si>
    <t>Campus Universitario</t>
  </si>
  <si>
    <t>Centro de la ciudad</t>
  </si>
  <si>
    <t>Campus de la escuela secundaria</t>
  </si>
  <si>
    <t>parque Industrial</t>
  </si>
  <si>
    <t>Zoológico</t>
  </si>
  <si>
    <t>Hot Dogs</t>
  </si>
  <si>
    <t>Coca-cola</t>
  </si>
  <si>
    <t>Dr. Pepper</t>
  </si>
  <si>
    <t>7-Up</t>
  </si>
  <si>
    <t>Orange Crush</t>
  </si>
  <si>
    <t>Alimentos</t>
  </si>
  <si>
    <t>Qty (casos)</t>
  </si>
  <si>
    <t>Costo Unitario</t>
  </si>
  <si>
    <t>Etiquetas de fila</t>
  </si>
  <si>
    <t>Suma de Enero</t>
  </si>
  <si>
    <t>Suma de Febrero</t>
  </si>
  <si>
    <t>Suma de Marzo</t>
  </si>
  <si>
    <t>Campus escuela secundaria</t>
  </si>
  <si>
    <t>Parque industrial</t>
  </si>
  <si>
    <t>Zoológicológico</t>
  </si>
  <si>
    <t>Hamburguesa</t>
  </si>
  <si>
    <t xml:space="preserve">Hot Dog </t>
  </si>
  <si>
    <t>Sandwich de pollo</t>
  </si>
  <si>
    <t>Sandwich de pescado</t>
  </si>
  <si>
    <t>Taco</t>
  </si>
  <si>
    <t>Burrito</t>
  </si>
  <si>
    <t>Costilla</t>
  </si>
  <si>
    <t>Carne de hamburguesa</t>
  </si>
  <si>
    <t>Panes de Hamburguesa</t>
  </si>
  <si>
    <t xml:space="preserve">Panes de Hot Dog </t>
  </si>
  <si>
    <t>Queso rallado</t>
  </si>
  <si>
    <t>Palomitas de maíz - regular</t>
  </si>
  <si>
    <t>Palomitas de maíz -  cheddar blanco</t>
  </si>
  <si>
    <t>Lechuga</t>
  </si>
  <si>
    <t>Tomates</t>
  </si>
  <si>
    <t>Cebolla</t>
  </si>
  <si>
    <t>Cerveza de raíz</t>
  </si>
  <si>
    <t>Taco de carne sazonada</t>
  </si>
  <si>
    <t>Agua embotellada</t>
  </si>
  <si>
    <t>Papas fritas</t>
  </si>
  <si>
    <t>Papas fritas BBQ</t>
  </si>
  <si>
    <t>Frituras de maíz</t>
  </si>
  <si>
    <t>Pepinillos</t>
  </si>
  <si>
    <t>Paquetes de dulces</t>
  </si>
  <si>
    <t>paquetes de mayonesa</t>
  </si>
  <si>
    <t>Paquetes de mostaza</t>
  </si>
  <si>
    <t>Paquetes de catsup</t>
  </si>
  <si>
    <t>Paquetes de Salsa Tártara</t>
  </si>
  <si>
    <t>Rebanadas de queso</t>
  </si>
  <si>
    <t>Galletas de chispas de chocolate</t>
  </si>
  <si>
    <t>Galletas de avena y pasas</t>
  </si>
  <si>
    <t>Galletas de mantequilla de maní</t>
  </si>
  <si>
    <t>Salchicha</t>
  </si>
  <si>
    <t>Salsa de queso para nachos</t>
  </si>
  <si>
    <t>Frituras para nachos</t>
  </si>
  <si>
    <t>Manzanas</t>
  </si>
  <si>
    <t>Naranjas</t>
  </si>
  <si>
    <t>Chucrut</t>
  </si>
  <si>
    <t>Pechuga de pollo(sin hueso)</t>
  </si>
  <si>
    <t>Costillas</t>
  </si>
  <si>
    <t>Ensalada de papas</t>
  </si>
  <si>
    <t>Ensalada de col</t>
  </si>
  <si>
    <t>Filetes de pescado</t>
  </si>
  <si>
    <t>Aros de cebolla</t>
  </si>
  <si>
    <t>Helado - Vanilla</t>
  </si>
  <si>
    <t>Helado - Chocolate</t>
  </si>
  <si>
    <t>Conos de Waffles</t>
  </si>
  <si>
    <t>Rodajas de piña</t>
  </si>
  <si>
    <t>Tortillas de taco (maíz)</t>
  </si>
  <si>
    <t>Frijoles pintos</t>
  </si>
  <si>
    <t>Arroz español</t>
  </si>
  <si>
    <t>Tortillas de harina</t>
  </si>
  <si>
    <t>Burrito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</si>
</sst>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00CC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4" tint="-0.24994659260841701"/>
        <bgColor theme="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top"/>
    </xf>
    <xf numFmtId="164" fontId="3" fillId="0" borderId="0" xfId="2" applyFont="1" applyAlignment="1">
      <alignment horizontal="center" vertical="top"/>
    </xf>
    <xf numFmtId="164" fontId="0" fillId="0" borderId="0" xfId="2" applyFont="1"/>
    <xf numFmtId="0" fontId="7" fillId="3" borderId="0" xfId="0" applyFont="1" applyFill="1" applyBorder="1"/>
    <xf numFmtId="44" fontId="7" fillId="3" borderId="0" xfId="2" applyNumberFormat="1" applyFont="1" applyFill="1" applyBorder="1"/>
    <xf numFmtId="0" fontId="7" fillId="0" borderId="0" xfId="0" applyFont="1" applyFill="1" applyBorder="1"/>
    <xf numFmtId="44" fontId="7" fillId="0" borderId="0" xfId="2" applyNumberFormat="1" applyFont="1" applyFill="1" applyBorder="1"/>
    <xf numFmtId="0" fontId="7" fillId="0" borderId="2" xfId="0" applyFont="1" applyFill="1" applyBorder="1"/>
    <xf numFmtId="44" fontId="7" fillId="0" borderId="2" xfId="0" applyNumberFormat="1" applyFont="1" applyFill="1" applyBorder="1"/>
    <xf numFmtId="0" fontId="0" fillId="0" borderId="5" xfId="0" applyBorder="1" applyAlignment="1">
      <alignment horizontal="center"/>
    </xf>
    <xf numFmtId="165" fontId="0" fillId="0" borderId="0" xfId="1" applyFont="1"/>
    <xf numFmtId="0" fontId="1" fillId="0" borderId="0" xfId="0" applyNumberFormat="1" applyFont="1"/>
    <xf numFmtId="43" fontId="1" fillId="0" borderId="0" xfId="0" applyNumberFormat="1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44" fontId="6" fillId="0" borderId="1" xfId="2" applyNumberFormat="1" applyFont="1" applyFill="1" applyBorder="1" applyAlignment="1">
      <alignment horizontal="center" vertical="top"/>
    </xf>
    <xf numFmtId="0" fontId="3" fillId="0" borderId="0" xfId="2" applyNumberFormat="1" applyFont="1" applyAlignment="1">
      <alignment horizontal="center" vertical="top"/>
    </xf>
    <xf numFmtId="0" fontId="0" fillId="0" borderId="0" xfId="2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5" fillId="0" borderId="0" xfId="0" applyFont="1" applyAlignment="1">
      <alignment horizontal="center"/>
    </xf>
    <xf numFmtId="44" fontId="4" fillId="4" borderId="3" xfId="2" applyNumberFormat="1" applyFont="1" applyFill="1" applyBorder="1" applyAlignment="1">
      <alignment horizontal="left" vertical="center" wrapText="1"/>
    </xf>
    <xf numFmtId="44" fontId="4" fillId="4" borderId="4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9900CC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rgb="FF000000"/>
        </top>
        <bottom style="medium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2278F"/>
          <bgColor rgb="FF92278F"/>
        </patternFill>
      </fill>
    </dxf>
    <dxf>
      <font>
        <b/>
        <color rgb="FFFFFFFF"/>
      </font>
      <fill>
        <patternFill patternType="solid">
          <fgColor rgb="FF92278F"/>
          <bgColor rgb="FF92278F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92278F"/>
          <bgColor rgb="FF92278F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Q1 OBJETIVO DE VENTAS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E37-4AEB-9A7A-DCD41A217B6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37-4AEB-9A7A-DCD41A217B6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37-4AEB-9A7A-DCD41A217B6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E37-4AEB-9A7A-DCD41A217B6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37-4AEB-9A7A-DCD41A217B6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E37-4AEB-9A7A-DCD41A217B6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E37-4AEB-9A7A-DCD41A217B62}"/>
                </c:ext>
              </c:extLst>
            </c:dLbl>
            <c:dLbl>
              <c:idx val="2"/>
              <c:layout>
                <c:manualLayout>
                  <c:x val="1.7847556504829609E-2"/>
                  <c:y val="-1.5277601289623992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37-4AEB-9A7A-DCD41A217B6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E37-4AEB-9A7A-DCD41A217B6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E37-4AEB-9A7A-DCD41A217B6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 Objetivo de ventas'!$A$11:$A$15</c:f>
              <c:strCache>
                <c:ptCount val="5"/>
                <c:pt idx="0">
                  <c:v>Campus Universitario</c:v>
                </c:pt>
                <c:pt idx="1">
                  <c:v>Centro de la ciudad</c:v>
                </c:pt>
                <c:pt idx="2">
                  <c:v>Campus de la escuela secundaria</c:v>
                </c:pt>
                <c:pt idx="3">
                  <c:v>parque Industrial</c:v>
                </c:pt>
                <c:pt idx="4">
                  <c:v>Zoológicológico</c:v>
                </c:pt>
              </c:strCache>
            </c:strRef>
          </c:cat>
          <c:val>
            <c:numRef>
              <c:f>'Q1 Objetivo de ventas'!$E$11:$E$15</c:f>
              <c:numCache>
                <c:formatCode>_-* #,##0.00_-;\-* #,##0.00_-;_-* "-"??_-;_-@_-</c:formatCode>
                <c:ptCount val="5"/>
                <c:pt idx="0">
                  <c:v>55000</c:v>
                </c:pt>
                <c:pt idx="1">
                  <c:v>39000</c:v>
                </c:pt>
                <c:pt idx="2">
                  <c:v>42000</c:v>
                </c:pt>
                <c:pt idx="3">
                  <c:v>106000</c:v>
                </c:pt>
                <c:pt idx="4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7-4AEB-9A7A-DCD41A217B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1388504</xdr:colOff>
      <xdr:row>4</xdr:row>
      <xdr:rowOff>40246</xdr:rowOff>
    </xdr:from>
    <xdr:to>
      <xdr:col>2</xdr:col>
      <xdr:colOff>647566</xdr:colOff>
      <xdr:row>7</xdr:row>
      <xdr:rowOff>116876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15D5BD2D-D29A-4CFB-B5BB-2592603F6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117" y="791514"/>
          <a:ext cx="1070153" cy="640080"/>
        </a:xfrm>
        <a:prstGeom prst="rect">
          <a:avLst/>
        </a:prstGeom>
      </xdr:spPr>
    </xdr:pic>
    <xdr:clientData/>
  </xdr:twoCellAnchor>
  <xdr:twoCellAnchor>
    <xdr:from>
      <xdr:col>0</xdr:col>
      <xdr:colOff>576868</xdr:colOff>
      <xdr:row>0</xdr:row>
      <xdr:rowOff>67077</xdr:rowOff>
    </xdr:from>
    <xdr:to>
      <xdr:col>5</xdr:col>
      <xdr:colOff>503082</xdr:colOff>
      <xdr:row>3</xdr:row>
      <xdr:rowOff>64125</xdr:rowOff>
    </xdr:to>
    <xdr:sp macro="" textlink="">
      <xdr:nvSpPr>
        <xdr:cNvPr id="6" name="WordArt 19">
          <a:extLst>
            <a:ext uri="{FF2B5EF4-FFF2-40B4-BE49-F238E27FC236}">
              <a16:creationId xmlns:a16="http://schemas.microsoft.com/office/drawing/2014/main" id="{803CE903-0086-4973-8259-E7DF24A99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6868" y="67077"/>
          <a:ext cx="6553468" cy="560499"/>
        </a:xfrm>
        <a:prstGeom prst="rect">
          <a:avLst/>
        </a:prstGeom>
      </xdr:spPr>
      <xdr:txBody>
        <a:bodyPr wrap="none" fromWordAr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600" b="0" i="0" u="none" strike="noStrike" kern="10" cap="none" spc="0" normalizeH="0" baseline="0" noProof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632E62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uLnTx/>
              <a:uFillTx/>
              <a:latin typeface="Arial Black"/>
            </a:rPr>
            <a:t>Camiones Móviles de Comida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5</xdr:col>
      <xdr:colOff>171449</xdr:colOff>
      <xdr:row>4</xdr:row>
      <xdr:rowOff>103299</xdr:rowOff>
    </xdr:to>
    <xdr:sp macro="" textlink="">
      <xdr:nvSpPr>
        <xdr:cNvPr id="5" name="WordArt 19">
          <a:extLst>
            <a:ext uri="{FF2B5EF4-FFF2-40B4-BE49-F238E27FC236}">
              <a16:creationId xmlns:a16="http://schemas.microsoft.com/office/drawing/2014/main" id="{FD2F15BD-A615-4CD3-B4EA-AADEC9229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2400"/>
          <a:ext cx="7905749" cy="712899"/>
        </a:xfrm>
        <a:prstGeom prst="rect">
          <a:avLst/>
        </a:prstGeom>
      </xdr:spPr>
      <xdr:txBody>
        <a:bodyPr wrap="none" fromWordAr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0" i="0" u="none" strike="noStrike" kern="10" cap="none" spc="0" normalizeH="0" baseline="0" noProof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632E62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uLnTx/>
              <a:uFillTx/>
              <a:latin typeface="Arial Black"/>
            </a:rPr>
            <a:t>Camiones Móviles de Comida</a:t>
          </a:r>
        </a:p>
      </xdr:txBody>
    </xdr:sp>
    <xdr:clientData/>
  </xdr:twoCellAnchor>
  <xdr:twoCellAnchor editAs="oneCell">
    <xdr:from>
      <xdr:col>1</xdr:col>
      <xdr:colOff>1285875</xdr:colOff>
      <xdr:row>4</xdr:row>
      <xdr:rowOff>85725</xdr:rowOff>
    </xdr:from>
    <xdr:to>
      <xdr:col>2</xdr:col>
      <xdr:colOff>812978</xdr:colOff>
      <xdr:row>7</xdr:row>
      <xdr:rowOff>154305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23413666-1519-4A3D-8952-65C8427FB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847725"/>
          <a:ext cx="1070153" cy="640080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2</xdr:row>
      <xdr:rowOff>47625</xdr:rowOff>
    </xdr:from>
    <xdr:to>
      <xdr:col>12</xdr:col>
      <xdr:colOff>171450</xdr:colOff>
      <xdr:row>17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124AC8-EA72-4AD7-8819-503BE1163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an Rangel" refreshedDate="42683.424313078707" createdVersion="6" refreshedVersion="6" minRefreshableVersion="3" recordCount="33">
  <cacheSource type="worksheet">
    <worksheetSource name="Table29"/>
  </cacheSource>
  <cacheFields count="6">
    <cacheField name="Sitio de camiones" numFmtId="0">
      <sharedItems count="5">
        <s v="College Campus"/>
        <s v="Downtown"/>
        <s v="High School Campus"/>
        <s v="Industrial Park"/>
        <s v="Zoo"/>
      </sharedItems>
    </cacheField>
    <cacheField name="Opciones de menú" numFmtId="0">
      <sharedItems count="7">
        <s v="Hamburger Meal"/>
        <s v="Hot Dog Meal"/>
        <s v="Chicken Sandwich Meal"/>
        <s v="Fish Sandwich Meal"/>
        <s v="Taco Meal"/>
        <s v="Burrito Meal"/>
        <s v="Riblet Meal"/>
      </sharedItems>
    </cacheField>
    <cacheField name="Enero" numFmtId="44">
      <sharedItems containsSemiMixedTypes="0" containsString="0" containsNumber="1" containsInteger="1" minValue="1010" maxValue="6587" count="24">
        <n v="2567"/>
        <n v="1565"/>
        <n v="6587"/>
        <n v="5915"/>
        <n v="3873"/>
        <n v="1543"/>
        <n v="4567"/>
        <n v="2012"/>
        <n v="1700"/>
        <n v="1989"/>
        <n v="1388"/>
        <n v="1100"/>
        <n v="1010"/>
        <n v="2100"/>
        <n v="4410"/>
        <n v="2134"/>
        <n v="2456"/>
        <n v="2345"/>
        <n v="1200"/>
        <n v="3798"/>
        <n v="4400"/>
        <n v="5500"/>
        <n v="5656"/>
        <n v="4566"/>
      </sharedItems>
    </cacheField>
    <cacheField name="Febrero" numFmtId="44">
      <sharedItems containsSemiMixedTypes="0" containsString="0" containsNumber="1" containsInteger="1" minValue="1200" maxValue="7654"/>
    </cacheField>
    <cacheField name="Marzo" numFmtId="44">
      <sharedItems containsSemiMixedTypes="0" containsString="0" containsNumber="1" containsInteger="1" minValue="1234" maxValue="39512"/>
    </cacheField>
    <cacheField name="Total" numFmtId="44">
      <sharedItems containsSemiMixedTypes="0" containsString="0" containsNumber="1" containsInteger="1" minValue="3621" maxValue="53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x v="0"/>
    <n v="3340"/>
    <n v="2733"/>
    <n v="8640"/>
  </r>
  <r>
    <x v="0"/>
    <x v="1"/>
    <x v="1"/>
    <n v="1622"/>
    <n v="1437"/>
    <n v="4624"/>
  </r>
  <r>
    <x v="0"/>
    <x v="2"/>
    <x v="2"/>
    <n v="4157"/>
    <n v="5595"/>
    <n v="16339"/>
  </r>
  <r>
    <x v="0"/>
    <x v="3"/>
    <x v="3"/>
    <n v="7608"/>
    <n v="39512"/>
    <n v="53035"/>
  </r>
  <r>
    <x v="0"/>
    <x v="4"/>
    <x v="4"/>
    <n v="3754"/>
    <n v="3434"/>
    <n v="11061"/>
  </r>
  <r>
    <x v="0"/>
    <x v="5"/>
    <x v="5"/>
    <n v="1654"/>
    <n v="1234"/>
    <n v="4431"/>
  </r>
  <r>
    <x v="0"/>
    <x v="6"/>
    <x v="6"/>
    <n v="6543"/>
    <n v="4656"/>
    <n v="15766"/>
  </r>
  <r>
    <x v="1"/>
    <x v="0"/>
    <x v="7"/>
    <n v="2300"/>
    <n v="2323"/>
    <n v="6635"/>
  </r>
  <r>
    <x v="1"/>
    <x v="1"/>
    <x v="8"/>
    <n v="1543"/>
    <n v="1594"/>
    <n v="4837"/>
  </r>
  <r>
    <x v="1"/>
    <x v="2"/>
    <x v="9"/>
    <n v="1888"/>
    <n v="1989"/>
    <n v="5866"/>
  </r>
  <r>
    <x v="1"/>
    <x v="3"/>
    <x v="10"/>
    <n v="1433"/>
    <n v="1376"/>
    <n v="4197"/>
  </r>
  <r>
    <x v="1"/>
    <x v="4"/>
    <x v="11"/>
    <n v="1200"/>
    <n v="1321"/>
    <n v="3621"/>
  </r>
  <r>
    <x v="1"/>
    <x v="5"/>
    <x v="12"/>
    <n v="1211"/>
    <n v="1432"/>
    <n v="3653"/>
  </r>
  <r>
    <x v="1"/>
    <x v="6"/>
    <x v="13"/>
    <n v="2320"/>
    <n v="3210"/>
    <n v="7630"/>
  </r>
  <r>
    <x v="2"/>
    <x v="2"/>
    <x v="14"/>
    <n v="4321"/>
    <n v="4123"/>
    <n v="12854"/>
  </r>
  <r>
    <x v="2"/>
    <x v="3"/>
    <x v="15"/>
    <n v="2323"/>
    <n v="2156"/>
    <n v="6613"/>
  </r>
  <r>
    <x v="2"/>
    <x v="4"/>
    <x v="16"/>
    <n v="2476"/>
    <n v="2898"/>
    <n v="7830"/>
  </r>
  <r>
    <x v="2"/>
    <x v="5"/>
    <x v="17"/>
    <n v="3214"/>
    <n v="2314"/>
    <n v="7873"/>
  </r>
  <r>
    <x v="2"/>
    <x v="6"/>
    <x v="18"/>
    <n v="3211"/>
    <n v="2334"/>
    <n v="6745"/>
  </r>
  <r>
    <x v="3"/>
    <x v="0"/>
    <x v="19"/>
    <n v="4200"/>
    <n v="4122"/>
    <n v="12120"/>
  </r>
  <r>
    <x v="3"/>
    <x v="1"/>
    <x v="20"/>
    <n v="4532"/>
    <n v="4112"/>
    <n v="13044"/>
  </r>
  <r>
    <x v="3"/>
    <x v="2"/>
    <x v="21"/>
    <n v="5693"/>
    <n v="5723"/>
    <n v="16916"/>
  </r>
  <r>
    <x v="3"/>
    <x v="3"/>
    <x v="22"/>
    <n v="5743"/>
    <n v="5874"/>
    <n v="17273"/>
  </r>
  <r>
    <x v="3"/>
    <x v="4"/>
    <x v="20"/>
    <n v="4765"/>
    <n v="4887"/>
    <n v="14052"/>
  </r>
  <r>
    <x v="3"/>
    <x v="5"/>
    <x v="6"/>
    <n v="5432"/>
    <n v="3456"/>
    <n v="13455"/>
  </r>
  <r>
    <x v="3"/>
    <x v="6"/>
    <x v="23"/>
    <n v="7654"/>
    <n v="5654"/>
    <n v="17874"/>
  </r>
  <r>
    <x v="4"/>
    <x v="0"/>
    <x v="7"/>
    <n v="2300"/>
    <n v="2323"/>
    <n v="6635"/>
  </r>
  <r>
    <x v="4"/>
    <x v="1"/>
    <x v="8"/>
    <n v="1543"/>
    <n v="1594"/>
    <n v="4837"/>
  </r>
  <r>
    <x v="4"/>
    <x v="2"/>
    <x v="9"/>
    <n v="1888"/>
    <n v="1989"/>
    <n v="5866"/>
  </r>
  <r>
    <x v="4"/>
    <x v="3"/>
    <x v="10"/>
    <n v="1433"/>
    <n v="1376"/>
    <n v="4197"/>
  </r>
  <r>
    <x v="4"/>
    <x v="4"/>
    <x v="11"/>
    <n v="1200"/>
    <n v="1321"/>
    <n v="3621"/>
  </r>
  <r>
    <x v="4"/>
    <x v="5"/>
    <x v="12"/>
    <n v="1211"/>
    <n v="1432"/>
    <n v="3653"/>
  </r>
  <r>
    <x v="4"/>
    <x v="6"/>
    <x v="13"/>
    <n v="2320"/>
    <n v="3210"/>
    <n v="76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outline="1" outlineData="1" multipleFieldFilters="0">
  <location ref="A2:D42" firstHeaderRow="0" firstDataRow="1" firstDataCol="1"/>
  <pivotFields count="6">
    <pivotField axis="axisRow" showAll="0">
      <items count="6">
        <item n="Campus Universitario" x="0"/>
        <item n="Centro de la ciudad" x="1"/>
        <item n="Campus escuela secundaria" x="2"/>
        <item n="Parque industrial" x="3"/>
        <item n="Zoológico" x="4"/>
        <item t="default"/>
      </items>
    </pivotField>
    <pivotField axis="axisRow" showAll="0">
      <items count="8">
        <item n="Burrito" x="5"/>
        <item n="Sandwich de pollo" x="2"/>
        <item n="Sandwich de pescado" x="3"/>
        <item n="Hamburguesa" x="0"/>
        <item n="Hot Dog " x="1"/>
        <item n="Costilla" x="6"/>
        <item n="Taco" x="4"/>
        <item t="default"/>
      </items>
    </pivotField>
    <pivotField dataField="1" numFmtId="44" showAll="0">
      <items count="25">
        <item x="12"/>
        <item x="11"/>
        <item x="18"/>
        <item x="10"/>
        <item x="5"/>
        <item x="1"/>
        <item x="8"/>
        <item x="9"/>
        <item x="7"/>
        <item x="13"/>
        <item x="15"/>
        <item x="17"/>
        <item x="16"/>
        <item x="0"/>
        <item x="19"/>
        <item x="4"/>
        <item x="20"/>
        <item x="14"/>
        <item x="23"/>
        <item x="6"/>
        <item x="21"/>
        <item x="22"/>
        <item x="3"/>
        <item x="2"/>
        <item t="default"/>
      </items>
    </pivotField>
    <pivotField dataField="1" numFmtId="44" showAll="0"/>
    <pivotField dataField="1" numFmtId="44" showAll="0"/>
    <pivotField numFmtId="44" showAll="0"/>
  </pivotFields>
  <rowFields count="2">
    <field x="1"/>
    <field x="0"/>
  </rowFields>
  <rowItems count="40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3"/>
    </i>
    <i r="1">
      <x v="4"/>
    </i>
    <i>
      <x v="4"/>
    </i>
    <i r="1">
      <x/>
    </i>
    <i r="1">
      <x v="1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Enero" fld="2" baseField="0" baseItem="0"/>
    <dataField name="Suma de Febrero" fld="3" baseField="0" baseItem="0"/>
    <dataField name="Suma de Marz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8" name="Table29" displayName="Table29" ref="A10:F44" totalsRowCount="1" headerRowDxfId="21">
  <autoFilter ref="A10:F43"/>
  <sortState ref="A11:F38">
    <sortCondition ref="A10:A38"/>
  </sortState>
  <tableColumns count="6">
    <tableColumn id="6" name="Sitio de camiones" totalsRowDxfId="20"/>
    <tableColumn id="7" name="Opciones de menú" totalsRowDxfId="19"/>
    <tableColumn id="2" name="Enero" totalsRowDxfId="18"/>
    <tableColumn id="3" name="Febrero" totalsRowDxfId="17"/>
    <tableColumn id="4" name="Marzo" totalsRowDxfId="16"/>
    <tableColumn id="5" name="Total" totalsRowFunction="sum" totalsRowDxfId="15">
      <calculatedColumnFormula>SUM(C11:E11)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9" name="Table1" displayName="Table1" ref="A10:E16" totalsRowCount="1" headerRowDxfId="14" dataDxfId="13">
  <autoFilter ref="A10:E15"/>
  <tableColumns count="5">
    <tableColumn id="1" name="Ubicación"/>
    <tableColumn id="2" name="Enero" dataDxfId="12" totalsRowDxfId="11"/>
    <tableColumn id="3" name="Febrero" dataDxfId="10" totalsRowDxfId="9"/>
    <tableColumn id="4" name="Marzo" dataDxfId="8" totalsRowDxfId="7"/>
    <tableColumn id="5" name="Total" totalsRowFunction="sum" dataDxfId="6" totalsRowDxfId="5">
      <calculatedColumnFormula>SUM(B11:D11)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0" name="_" displayName="_" ref="A1:D57" headerRowDxfId="4">
  <autoFilter ref="A1:D57"/>
  <tableColumns count="4">
    <tableColumn id="1" name="Alimentos" totalsRowLabel="Total"/>
    <tableColumn id="2" name="Qty (casos)" dataDxfId="3" totalsRowDxfId="2"/>
    <tableColumn id="3" name="Costo Unitario" totalsRowDxfId="1"/>
    <tableColumn id="5" name="Total" totalsRowFunction="sum" totalsRowDxfId="0">
      <calculatedColumnFormula>SUM(B2:C2)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2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9:H44"/>
  <sheetViews>
    <sheetView tabSelected="1" zoomScale="142" zoomScaleNormal="142" workbookViewId="0">
      <selection activeCell="B8" sqref="B8"/>
    </sheetView>
  </sheetViews>
  <sheetFormatPr baseColWidth="10" defaultRowHeight="15" x14ac:dyDescent="0.25"/>
  <cols>
    <col min="1" max="1" width="25.85546875" bestFit="1" customWidth="1"/>
    <col min="2" max="2" width="27.140625" customWidth="1"/>
    <col min="3" max="3" width="16.140625" customWidth="1"/>
    <col min="4" max="4" width="17.7109375" customWidth="1"/>
    <col min="5" max="5" width="14.85546875" customWidth="1"/>
    <col min="6" max="6" width="13.28515625" customWidth="1"/>
    <col min="8" max="8" width="40.85546875" customWidth="1"/>
  </cols>
  <sheetData>
    <row r="9" spans="1:8" ht="19.5" thickBot="1" x14ac:dyDescent="0.35">
      <c r="A9" s="24" t="s">
        <v>6</v>
      </c>
      <c r="B9" s="24"/>
      <c r="C9" s="24"/>
      <c r="D9" s="24"/>
      <c r="E9" s="24"/>
      <c r="F9" s="24"/>
    </row>
    <row r="10" spans="1:8" ht="19.5" thickBot="1" x14ac:dyDescent="0.3">
      <c r="A10" s="16" t="s">
        <v>1</v>
      </c>
      <c r="B10" s="16" t="s">
        <v>2</v>
      </c>
      <c r="C10" s="17" t="s">
        <v>3</v>
      </c>
      <c r="D10" s="17" t="s">
        <v>4</v>
      </c>
      <c r="E10" s="17" t="s">
        <v>5</v>
      </c>
      <c r="F10" s="17" t="s">
        <v>0</v>
      </c>
      <c r="H10" s="25" t="s">
        <v>7</v>
      </c>
    </row>
    <row r="11" spans="1:8" ht="15.75" thickBot="1" x14ac:dyDescent="0.3">
      <c r="A11" s="4" t="s">
        <v>10</v>
      </c>
      <c r="B11" s="4" t="s">
        <v>30</v>
      </c>
      <c r="C11" s="5">
        <v>2567</v>
      </c>
      <c r="D11" s="5">
        <v>3340</v>
      </c>
      <c r="E11" s="5">
        <v>2733</v>
      </c>
      <c r="F11" s="5">
        <f t="shared" ref="F11:F43" si="0">SUM(C11:E11)</f>
        <v>8640</v>
      </c>
      <c r="H11" s="26"/>
    </row>
    <row r="12" spans="1:8" ht="15.75" thickBot="1" x14ac:dyDescent="0.3">
      <c r="A12" s="6" t="s">
        <v>10</v>
      </c>
      <c r="B12" s="6" t="s">
        <v>31</v>
      </c>
      <c r="C12" s="7">
        <v>1565</v>
      </c>
      <c r="D12" s="7">
        <v>1622</v>
      </c>
      <c r="E12" s="7">
        <v>1437</v>
      </c>
      <c r="F12" s="7">
        <f t="shared" si="0"/>
        <v>4624</v>
      </c>
      <c r="H12" s="10"/>
    </row>
    <row r="13" spans="1:8" x14ac:dyDescent="0.25">
      <c r="A13" s="4" t="s">
        <v>10</v>
      </c>
      <c r="B13" s="4" t="s">
        <v>32</v>
      </c>
      <c r="C13" s="5">
        <v>6587</v>
      </c>
      <c r="D13" s="5">
        <v>4157</v>
      </c>
      <c r="E13" s="5">
        <v>5595</v>
      </c>
      <c r="F13" s="5">
        <f t="shared" si="0"/>
        <v>16339</v>
      </c>
    </row>
    <row r="14" spans="1:8" x14ac:dyDescent="0.25">
      <c r="A14" s="6" t="s">
        <v>10</v>
      </c>
      <c r="B14" s="6" t="s">
        <v>33</v>
      </c>
      <c r="C14" s="7">
        <v>5915</v>
      </c>
      <c r="D14" s="7">
        <v>7608</v>
      </c>
      <c r="E14" s="7">
        <v>39512</v>
      </c>
      <c r="F14" s="7">
        <f t="shared" si="0"/>
        <v>53035</v>
      </c>
    </row>
    <row r="15" spans="1:8" x14ac:dyDescent="0.25">
      <c r="A15" s="4" t="s">
        <v>10</v>
      </c>
      <c r="B15" s="4" t="s">
        <v>34</v>
      </c>
      <c r="C15" s="5">
        <v>3873</v>
      </c>
      <c r="D15" s="5">
        <v>3754</v>
      </c>
      <c r="E15" s="5">
        <v>3434</v>
      </c>
      <c r="F15" s="5">
        <f t="shared" si="0"/>
        <v>11061</v>
      </c>
    </row>
    <row r="16" spans="1:8" x14ac:dyDescent="0.25">
      <c r="A16" s="6" t="s">
        <v>10</v>
      </c>
      <c r="B16" s="6" t="s">
        <v>35</v>
      </c>
      <c r="C16" s="7">
        <v>1543</v>
      </c>
      <c r="D16" s="7">
        <v>1654</v>
      </c>
      <c r="E16" s="7">
        <v>1234</v>
      </c>
      <c r="F16" s="7">
        <f t="shared" si="0"/>
        <v>4431</v>
      </c>
    </row>
    <row r="17" spans="1:6" x14ac:dyDescent="0.25">
      <c r="A17" s="4" t="s">
        <v>10</v>
      </c>
      <c r="B17" s="4" t="s">
        <v>36</v>
      </c>
      <c r="C17" s="5">
        <v>4567</v>
      </c>
      <c r="D17" s="5">
        <v>6543</v>
      </c>
      <c r="E17" s="5">
        <v>4656</v>
      </c>
      <c r="F17" s="5">
        <f t="shared" si="0"/>
        <v>15766</v>
      </c>
    </row>
    <row r="18" spans="1:6" x14ac:dyDescent="0.25">
      <c r="A18" s="6" t="s">
        <v>11</v>
      </c>
      <c r="B18" s="6" t="s">
        <v>30</v>
      </c>
      <c r="C18" s="7">
        <v>2012</v>
      </c>
      <c r="D18" s="7">
        <v>2300</v>
      </c>
      <c r="E18" s="7">
        <v>2323</v>
      </c>
      <c r="F18" s="7">
        <f t="shared" si="0"/>
        <v>6635</v>
      </c>
    </row>
    <row r="19" spans="1:6" x14ac:dyDescent="0.25">
      <c r="A19" s="4" t="s">
        <v>11</v>
      </c>
      <c r="B19" s="4" t="s">
        <v>31</v>
      </c>
      <c r="C19" s="5">
        <v>1700</v>
      </c>
      <c r="D19" s="5">
        <v>1543</v>
      </c>
      <c r="E19" s="5">
        <v>1594</v>
      </c>
      <c r="F19" s="5">
        <f t="shared" si="0"/>
        <v>4837</v>
      </c>
    </row>
    <row r="20" spans="1:6" x14ac:dyDescent="0.25">
      <c r="A20" s="6" t="s">
        <v>11</v>
      </c>
      <c r="B20" s="6" t="s">
        <v>32</v>
      </c>
      <c r="C20" s="7">
        <v>1989</v>
      </c>
      <c r="D20" s="7">
        <v>1888</v>
      </c>
      <c r="E20" s="7">
        <v>1989</v>
      </c>
      <c r="F20" s="7">
        <f t="shared" si="0"/>
        <v>5866</v>
      </c>
    </row>
    <row r="21" spans="1:6" x14ac:dyDescent="0.25">
      <c r="A21" s="4" t="s">
        <v>11</v>
      </c>
      <c r="B21" s="4" t="s">
        <v>33</v>
      </c>
      <c r="C21" s="5">
        <v>1388</v>
      </c>
      <c r="D21" s="5">
        <v>1433</v>
      </c>
      <c r="E21" s="5">
        <v>1376</v>
      </c>
      <c r="F21" s="5">
        <f t="shared" si="0"/>
        <v>4197</v>
      </c>
    </row>
    <row r="22" spans="1:6" x14ac:dyDescent="0.25">
      <c r="A22" s="6" t="s">
        <v>11</v>
      </c>
      <c r="B22" s="6" t="s">
        <v>34</v>
      </c>
      <c r="C22" s="7">
        <v>1100</v>
      </c>
      <c r="D22" s="7">
        <v>1200</v>
      </c>
      <c r="E22" s="7">
        <v>1321</v>
      </c>
      <c r="F22" s="7">
        <f t="shared" si="0"/>
        <v>3621</v>
      </c>
    </row>
    <row r="23" spans="1:6" x14ac:dyDescent="0.25">
      <c r="A23" s="4" t="s">
        <v>11</v>
      </c>
      <c r="B23" s="4" t="s">
        <v>35</v>
      </c>
      <c r="C23" s="5">
        <v>1010</v>
      </c>
      <c r="D23" s="5">
        <v>1211</v>
      </c>
      <c r="E23" s="5">
        <v>1432</v>
      </c>
      <c r="F23" s="5">
        <f t="shared" si="0"/>
        <v>3653</v>
      </c>
    </row>
    <row r="24" spans="1:6" x14ac:dyDescent="0.25">
      <c r="A24" s="6" t="s">
        <v>11</v>
      </c>
      <c r="B24" s="6" t="s">
        <v>36</v>
      </c>
      <c r="C24" s="7">
        <v>2100</v>
      </c>
      <c r="D24" s="7">
        <v>2320</v>
      </c>
      <c r="E24" s="7">
        <v>3210</v>
      </c>
      <c r="F24" s="7">
        <f t="shared" si="0"/>
        <v>7630</v>
      </c>
    </row>
    <row r="25" spans="1:6" x14ac:dyDescent="0.25">
      <c r="A25" s="4" t="s">
        <v>27</v>
      </c>
      <c r="B25" s="4" t="s">
        <v>32</v>
      </c>
      <c r="C25" s="5">
        <v>4410</v>
      </c>
      <c r="D25" s="5">
        <v>4321</v>
      </c>
      <c r="E25" s="5">
        <v>4123</v>
      </c>
      <c r="F25" s="5">
        <f t="shared" si="0"/>
        <v>12854</v>
      </c>
    </row>
    <row r="26" spans="1:6" x14ac:dyDescent="0.25">
      <c r="A26" s="6" t="s">
        <v>27</v>
      </c>
      <c r="B26" s="6" t="s">
        <v>33</v>
      </c>
      <c r="C26" s="7">
        <v>2134</v>
      </c>
      <c r="D26" s="7">
        <v>2323</v>
      </c>
      <c r="E26" s="7">
        <v>2156</v>
      </c>
      <c r="F26" s="7">
        <f t="shared" si="0"/>
        <v>6613</v>
      </c>
    </row>
    <row r="27" spans="1:6" x14ac:dyDescent="0.25">
      <c r="A27" s="4" t="s">
        <v>27</v>
      </c>
      <c r="B27" s="4" t="s">
        <v>34</v>
      </c>
      <c r="C27" s="5">
        <v>2456</v>
      </c>
      <c r="D27" s="5">
        <v>2476</v>
      </c>
      <c r="E27" s="5">
        <v>2898</v>
      </c>
      <c r="F27" s="5">
        <f t="shared" si="0"/>
        <v>7830</v>
      </c>
    </row>
    <row r="28" spans="1:6" x14ac:dyDescent="0.25">
      <c r="A28" s="6" t="s">
        <v>27</v>
      </c>
      <c r="B28" s="6" t="s">
        <v>35</v>
      </c>
      <c r="C28" s="7">
        <v>2345</v>
      </c>
      <c r="D28" s="7">
        <v>3214</v>
      </c>
      <c r="E28" s="7">
        <v>2314</v>
      </c>
      <c r="F28" s="7">
        <f t="shared" si="0"/>
        <v>7873</v>
      </c>
    </row>
    <row r="29" spans="1:6" x14ac:dyDescent="0.25">
      <c r="A29" s="4" t="s">
        <v>27</v>
      </c>
      <c r="B29" s="4" t="s">
        <v>36</v>
      </c>
      <c r="C29" s="5">
        <v>1200</v>
      </c>
      <c r="D29" s="5">
        <v>3211</v>
      </c>
      <c r="E29" s="5">
        <v>2334</v>
      </c>
      <c r="F29" s="5">
        <f t="shared" si="0"/>
        <v>6745</v>
      </c>
    </row>
    <row r="30" spans="1:6" x14ac:dyDescent="0.25">
      <c r="A30" s="6" t="s">
        <v>28</v>
      </c>
      <c r="B30" s="6" t="s">
        <v>30</v>
      </c>
      <c r="C30" s="7">
        <v>3798</v>
      </c>
      <c r="D30" s="7">
        <v>4200</v>
      </c>
      <c r="E30" s="7">
        <v>4122</v>
      </c>
      <c r="F30" s="7">
        <f t="shared" si="0"/>
        <v>12120</v>
      </c>
    </row>
    <row r="31" spans="1:6" x14ac:dyDescent="0.25">
      <c r="A31" s="4" t="s">
        <v>28</v>
      </c>
      <c r="B31" s="4" t="s">
        <v>31</v>
      </c>
      <c r="C31" s="5">
        <v>4400</v>
      </c>
      <c r="D31" s="5">
        <v>4532</v>
      </c>
      <c r="E31" s="5">
        <v>4112</v>
      </c>
      <c r="F31" s="5">
        <f t="shared" si="0"/>
        <v>13044</v>
      </c>
    </row>
    <row r="32" spans="1:6" x14ac:dyDescent="0.25">
      <c r="A32" s="6" t="s">
        <v>28</v>
      </c>
      <c r="B32" s="6" t="s">
        <v>32</v>
      </c>
      <c r="C32" s="7">
        <v>5500</v>
      </c>
      <c r="D32" s="7">
        <v>5693</v>
      </c>
      <c r="E32" s="7">
        <v>5723</v>
      </c>
      <c r="F32" s="7">
        <f t="shared" si="0"/>
        <v>16916</v>
      </c>
    </row>
    <row r="33" spans="1:6" x14ac:dyDescent="0.25">
      <c r="A33" s="4" t="s">
        <v>28</v>
      </c>
      <c r="B33" s="4" t="s">
        <v>33</v>
      </c>
      <c r="C33" s="5">
        <v>5656</v>
      </c>
      <c r="D33" s="5">
        <v>5743</v>
      </c>
      <c r="E33" s="5">
        <v>5874</v>
      </c>
      <c r="F33" s="5">
        <f t="shared" si="0"/>
        <v>17273</v>
      </c>
    </row>
    <row r="34" spans="1:6" x14ac:dyDescent="0.25">
      <c r="A34" s="6" t="s">
        <v>28</v>
      </c>
      <c r="B34" s="6" t="s">
        <v>34</v>
      </c>
      <c r="C34" s="7">
        <v>4400</v>
      </c>
      <c r="D34" s="7">
        <v>4765</v>
      </c>
      <c r="E34" s="7">
        <v>4887</v>
      </c>
      <c r="F34" s="7">
        <f t="shared" si="0"/>
        <v>14052</v>
      </c>
    </row>
    <row r="35" spans="1:6" x14ac:dyDescent="0.25">
      <c r="A35" s="4" t="s">
        <v>28</v>
      </c>
      <c r="B35" s="4" t="s">
        <v>35</v>
      </c>
      <c r="C35" s="5">
        <v>4567</v>
      </c>
      <c r="D35" s="5">
        <v>5432</v>
      </c>
      <c r="E35" s="5">
        <v>3456</v>
      </c>
      <c r="F35" s="5">
        <f t="shared" si="0"/>
        <v>13455</v>
      </c>
    </row>
    <row r="36" spans="1:6" x14ac:dyDescent="0.25">
      <c r="A36" s="6" t="s">
        <v>28</v>
      </c>
      <c r="B36" s="6" t="s">
        <v>36</v>
      </c>
      <c r="C36" s="7">
        <v>4566</v>
      </c>
      <c r="D36" s="7">
        <v>7654</v>
      </c>
      <c r="E36" s="7">
        <v>5654</v>
      </c>
      <c r="F36" s="7">
        <f t="shared" si="0"/>
        <v>17874</v>
      </c>
    </row>
    <row r="37" spans="1:6" x14ac:dyDescent="0.25">
      <c r="A37" s="4" t="s">
        <v>14</v>
      </c>
      <c r="B37" s="4" t="s">
        <v>30</v>
      </c>
      <c r="C37" s="5">
        <v>2012</v>
      </c>
      <c r="D37" s="5">
        <v>2300</v>
      </c>
      <c r="E37" s="5">
        <v>2323</v>
      </c>
      <c r="F37" s="5">
        <f t="shared" si="0"/>
        <v>6635</v>
      </c>
    </row>
    <row r="38" spans="1:6" x14ac:dyDescent="0.25">
      <c r="A38" s="6" t="s">
        <v>14</v>
      </c>
      <c r="B38" s="6" t="s">
        <v>31</v>
      </c>
      <c r="C38" s="7">
        <v>1700</v>
      </c>
      <c r="D38" s="7">
        <v>1543</v>
      </c>
      <c r="E38" s="7">
        <v>1594</v>
      </c>
      <c r="F38" s="7">
        <f t="shared" si="0"/>
        <v>4837</v>
      </c>
    </row>
    <row r="39" spans="1:6" x14ac:dyDescent="0.25">
      <c r="A39" s="4" t="s">
        <v>14</v>
      </c>
      <c r="B39" s="4" t="s">
        <v>32</v>
      </c>
      <c r="C39" s="5">
        <v>1989</v>
      </c>
      <c r="D39" s="5">
        <v>1888</v>
      </c>
      <c r="E39" s="5">
        <v>1989</v>
      </c>
      <c r="F39" s="5">
        <f t="shared" si="0"/>
        <v>5866</v>
      </c>
    </row>
    <row r="40" spans="1:6" x14ac:dyDescent="0.25">
      <c r="A40" s="6" t="s">
        <v>14</v>
      </c>
      <c r="B40" s="6" t="s">
        <v>33</v>
      </c>
      <c r="C40" s="7">
        <v>1388</v>
      </c>
      <c r="D40" s="7">
        <v>1433</v>
      </c>
      <c r="E40" s="7">
        <v>1376</v>
      </c>
      <c r="F40" s="7">
        <f t="shared" si="0"/>
        <v>4197</v>
      </c>
    </row>
    <row r="41" spans="1:6" x14ac:dyDescent="0.25">
      <c r="A41" s="4" t="s">
        <v>14</v>
      </c>
      <c r="B41" s="4" t="s">
        <v>34</v>
      </c>
      <c r="C41" s="5">
        <v>1100</v>
      </c>
      <c r="D41" s="5">
        <v>1200</v>
      </c>
      <c r="E41" s="5">
        <v>1321</v>
      </c>
      <c r="F41" s="5">
        <f t="shared" si="0"/>
        <v>3621</v>
      </c>
    </row>
    <row r="42" spans="1:6" x14ac:dyDescent="0.25">
      <c r="A42" s="6" t="s">
        <v>14</v>
      </c>
      <c r="B42" s="6" t="s">
        <v>35</v>
      </c>
      <c r="C42" s="7">
        <v>1010</v>
      </c>
      <c r="D42" s="7">
        <v>1211</v>
      </c>
      <c r="E42" s="7">
        <v>1432</v>
      </c>
      <c r="F42" s="7">
        <f t="shared" si="0"/>
        <v>3653</v>
      </c>
    </row>
    <row r="43" spans="1:6" ht="15.75" thickBot="1" x14ac:dyDescent="0.3">
      <c r="A43" s="4" t="s">
        <v>14</v>
      </c>
      <c r="B43" s="4" t="s">
        <v>36</v>
      </c>
      <c r="C43" s="5">
        <v>2100</v>
      </c>
      <c r="D43" s="5">
        <v>2320</v>
      </c>
      <c r="E43" s="5">
        <v>3210</v>
      </c>
      <c r="F43" s="5">
        <f t="shared" si="0"/>
        <v>7630</v>
      </c>
    </row>
    <row r="44" spans="1:6" ht="16.5" thickTop="1" thickBot="1" x14ac:dyDescent="0.3">
      <c r="A44" s="8"/>
      <c r="B44" s="8"/>
      <c r="C44" s="9"/>
      <c r="D44" s="9"/>
      <c r="E44" s="9"/>
      <c r="F44" s="9">
        <f>SUBTOTAL(109,Table29[Total])</f>
        <v>333423</v>
      </c>
    </row>
  </sheetData>
  <mergeCells count="2">
    <mergeCell ref="A9:F9"/>
    <mergeCell ref="H10:H1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9:E16"/>
  <sheetViews>
    <sheetView topLeftCell="B13" workbookViewId="0">
      <selection activeCell="C30" sqref="C30"/>
    </sheetView>
  </sheetViews>
  <sheetFormatPr baseColWidth="10" defaultRowHeight="15" x14ac:dyDescent="0.25"/>
  <cols>
    <col min="1" max="1" width="30.28515625" customWidth="1"/>
    <col min="2" max="2" width="23.140625" customWidth="1"/>
    <col min="3" max="3" width="20.140625" customWidth="1"/>
    <col min="4" max="4" width="21.42578125" customWidth="1"/>
    <col min="5" max="5" width="21" customWidth="1"/>
    <col min="6" max="6" width="13.28515625" customWidth="1"/>
  </cols>
  <sheetData>
    <row r="9" spans="1:5" ht="18.75" x14ac:dyDescent="0.3">
      <c r="A9" s="24" t="s">
        <v>9</v>
      </c>
      <c r="B9" s="27"/>
      <c r="C9" s="27"/>
      <c r="D9" s="27"/>
      <c r="E9" s="27"/>
    </row>
    <row r="10" spans="1:5" ht="18.75" x14ac:dyDescent="0.3">
      <c r="A10" s="14" t="s">
        <v>8</v>
      </c>
      <c r="B10" s="15" t="s">
        <v>3</v>
      </c>
      <c r="C10" s="15" t="s">
        <v>4</v>
      </c>
      <c r="D10" s="15" t="s">
        <v>5</v>
      </c>
      <c r="E10" s="15" t="s">
        <v>0</v>
      </c>
    </row>
    <row r="11" spans="1:5" x14ac:dyDescent="0.25">
      <c r="A11" t="s">
        <v>10</v>
      </c>
      <c r="B11" s="11">
        <v>20000</v>
      </c>
      <c r="C11" s="11">
        <v>20000</v>
      </c>
      <c r="D11" s="11">
        <v>15000</v>
      </c>
      <c r="E11" s="11">
        <f>SUM(B11:D11)</f>
        <v>55000</v>
      </c>
    </row>
    <row r="12" spans="1:5" x14ac:dyDescent="0.25">
      <c r="A12" t="s">
        <v>11</v>
      </c>
      <c r="B12" s="11">
        <v>12000</v>
      </c>
      <c r="C12" s="11">
        <v>13000</v>
      </c>
      <c r="D12" s="11">
        <v>14000</v>
      </c>
      <c r="E12" s="11">
        <f t="shared" ref="E12:E15" si="0">SUM(B12:D12)</f>
        <v>39000</v>
      </c>
    </row>
    <row r="13" spans="1:5" x14ac:dyDescent="0.25">
      <c r="A13" t="s">
        <v>12</v>
      </c>
      <c r="B13" s="11">
        <v>13000</v>
      </c>
      <c r="C13" s="11">
        <v>14000</v>
      </c>
      <c r="D13" s="11">
        <v>15000</v>
      </c>
      <c r="E13" s="11">
        <f t="shared" si="0"/>
        <v>42000</v>
      </c>
    </row>
    <row r="14" spans="1:5" x14ac:dyDescent="0.25">
      <c r="A14" t="s">
        <v>13</v>
      </c>
      <c r="B14" s="11">
        <v>33000</v>
      </c>
      <c r="C14" s="11">
        <v>38000</v>
      </c>
      <c r="D14" s="11">
        <v>35000</v>
      </c>
      <c r="E14" s="11">
        <f t="shared" si="0"/>
        <v>106000</v>
      </c>
    </row>
    <row r="15" spans="1:5" x14ac:dyDescent="0.25">
      <c r="A15" t="s">
        <v>29</v>
      </c>
      <c r="B15" s="11">
        <v>11000</v>
      </c>
      <c r="C15" s="11">
        <v>12000</v>
      </c>
      <c r="D15" s="11">
        <v>13000</v>
      </c>
      <c r="E15" s="11">
        <f t="shared" si="0"/>
        <v>36000</v>
      </c>
    </row>
    <row r="16" spans="1:5" x14ac:dyDescent="0.25">
      <c r="B16" s="12"/>
      <c r="C16" s="12"/>
      <c r="D16" s="12"/>
      <c r="E16" s="13">
        <f>SUBTOTAL(109,Table1[Total])</f>
        <v>278000</v>
      </c>
    </row>
  </sheetData>
  <mergeCells count="1">
    <mergeCell ref="A9:E9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57"/>
  <sheetViews>
    <sheetView topLeftCell="A13" zoomScale="130" zoomScaleNormal="130" workbookViewId="0">
      <selection activeCell="G44" sqref="G44"/>
    </sheetView>
  </sheetViews>
  <sheetFormatPr baseColWidth="10" defaultRowHeight="15" x14ac:dyDescent="0.25"/>
  <cols>
    <col min="1" max="1" width="32.85546875" bestFit="1" customWidth="1"/>
    <col min="2" max="2" width="18.42578125" bestFit="1" customWidth="1"/>
    <col min="3" max="3" width="24" bestFit="1" customWidth="1"/>
    <col min="4" max="4" width="13.28515625" bestFit="1" customWidth="1"/>
  </cols>
  <sheetData>
    <row r="1" spans="1:4" ht="18.75" x14ac:dyDescent="0.25">
      <c r="A1" s="1" t="s">
        <v>20</v>
      </c>
      <c r="B1" s="18" t="s">
        <v>21</v>
      </c>
      <c r="C1" s="2" t="s">
        <v>22</v>
      </c>
      <c r="D1" s="2" t="s">
        <v>0</v>
      </c>
    </row>
    <row r="2" spans="1:4" x14ac:dyDescent="0.25">
      <c r="A2" t="s">
        <v>37</v>
      </c>
      <c r="B2" s="19">
        <v>10</v>
      </c>
      <c r="C2" s="3">
        <v>27.99</v>
      </c>
      <c r="D2" s="3">
        <f>SUM(B2:C2)</f>
        <v>37.989999999999995</v>
      </c>
    </row>
    <row r="3" spans="1:4" x14ac:dyDescent="0.25">
      <c r="A3" t="s">
        <v>15</v>
      </c>
      <c r="B3" s="19">
        <v>16</v>
      </c>
      <c r="C3" s="3">
        <v>24.65</v>
      </c>
      <c r="D3" s="3">
        <f>SUM(B3:C3)</f>
        <v>40.65</v>
      </c>
    </row>
    <row r="4" spans="1:4" x14ac:dyDescent="0.25">
      <c r="A4" t="s">
        <v>38</v>
      </c>
      <c r="B4" s="19">
        <v>10</v>
      </c>
      <c r="C4" s="3">
        <v>22.55</v>
      </c>
      <c r="D4" s="3">
        <f>SUM(B4:C4)</f>
        <v>32.549999999999997</v>
      </c>
    </row>
    <row r="5" spans="1:4" x14ac:dyDescent="0.25">
      <c r="A5" t="s">
        <v>39</v>
      </c>
      <c r="B5" s="19">
        <v>16</v>
      </c>
      <c r="C5" s="3">
        <v>19.989999999999998</v>
      </c>
      <c r="D5" s="3">
        <f>SUM(B5:C5)</f>
        <v>35.989999999999995</v>
      </c>
    </row>
    <row r="6" spans="1:4" x14ac:dyDescent="0.25">
      <c r="A6" t="s">
        <v>40</v>
      </c>
      <c r="B6" s="19">
        <v>6</v>
      </c>
      <c r="C6" s="3">
        <v>49.65</v>
      </c>
      <c r="D6" s="3">
        <v>55.65</v>
      </c>
    </row>
    <row r="7" spans="1:4" x14ac:dyDescent="0.25">
      <c r="A7" t="s">
        <v>41</v>
      </c>
      <c r="B7" s="19">
        <v>20</v>
      </c>
      <c r="C7" s="3">
        <v>12.75</v>
      </c>
      <c r="D7" s="3">
        <f t="shared" ref="D7:D57" si="0">SUM(B7:C7)</f>
        <v>32.75</v>
      </c>
    </row>
    <row r="8" spans="1:4" x14ac:dyDescent="0.25">
      <c r="A8" t="s">
        <v>42</v>
      </c>
      <c r="B8" s="19">
        <v>20</v>
      </c>
      <c r="C8" s="3">
        <v>15.75</v>
      </c>
      <c r="D8" s="3">
        <f>SUM(B8:C8)</f>
        <v>35.75</v>
      </c>
    </row>
    <row r="9" spans="1:4" x14ac:dyDescent="0.25">
      <c r="A9" t="s">
        <v>43</v>
      </c>
      <c r="B9" s="19">
        <v>5</v>
      </c>
      <c r="C9" s="3">
        <v>30</v>
      </c>
      <c r="D9" s="3">
        <f t="shared" si="0"/>
        <v>35</v>
      </c>
    </row>
    <row r="10" spans="1:4" x14ac:dyDescent="0.25">
      <c r="A10" t="s">
        <v>44</v>
      </c>
      <c r="B10" s="19">
        <v>5</v>
      </c>
      <c r="C10" s="3">
        <v>40</v>
      </c>
      <c r="D10" s="3">
        <f t="shared" si="0"/>
        <v>45</v>
      </c>
    </row>
    <row r="11" spans="1:4" x14ac:dyDescent="0.25">
      <c r="A11" t="s">
        <v>45</v>
      </c>
      <c r="B11" s="19">
        <v>5</v>
      </c>
      <c r="C11" s="3">
        <v>50</v>
      </c>
      <c r="D11" s="3">
        <f t="shared" si="0"/>
        <v>55</v>
      </c>
    </row>
    <row r="12" spans="1:4" x14ac:dyDescent="0.25">
      <c r="A12" t="s">
        <v>16</v>
      </c>
      <c r="B12" s="19">
        <v>30</v>
      </c>
      <c r="C12" s="3">
        <v>10</v>
      </c>
      <c r="D12" s="3">
        <f t="shared" si="0"/>
        <v>40</v>
      </c>
    </row>
    <row r="13" spans="1:4" x14ac:dyDescent="0.25">
      <c r="A13" t="s">
        <v>17</v>
      </c>
      <c r="B13" s="19">
        <v>30</v>
      </c>
      <c r="C13" s="3">
        <v>10</v>
      </c>
      <c r="D13" s="3">
        <f t="shared" si="0"/>
        <v>40</v>
      </c>
    </row>
    <row r="14" spans="1:4" x14ac:dyDescent="0.25">
      <c r="A14" t="s">
        <v>46</v>
      </c>
      <c r="B14" s="19">
        <v>30</v>
      </c>
      <c r="C14" s="3">
        <v>10</v>
      </c>
      <c r="D14" s="3">
        <f t="shared" si="0"/>
        <v>40</v>
      </c>
    </row>
    <row r="15" spans="1:4" x14ac:dyDescent="0.25">
      <c r="A15" t="s">
        <v>18</v>
      </c>
      <c r="B15" s="19">
        <v>30</v>
      </c>
      <c r="C15" s="3">
        <v>10</v>
      </c>
      <c r="D15" s="3">
        <f t="shared" si="0"/>
        <v>40</v>
      </c>
    </row>
    <row r="16" spans="1:4" x14ac:dyDescent="0.25">
      <c r="A16" t="s">
        <v>19</v>
      </c>
      <c r="B16" s="19">
        <v>30</v>
      </c>
      <c r="C16" s="3">
        <v>10</v>
      </c>
      <c r="D16" s="3">
        <f t="shared" si="0"/>
        <v>40</v>
      </c>
    </row>
    <row r="17" spans="1:4" x14ac:dyDescent="0.25">
      <c r="A17" t="s">
        <v>47</v>
      </c>
      <c r="B17" s="19">
        <v>6</v>
      </c>
      <c r="C17" s="3">
        <v>74.349999999999994</v>
      </c>
      <c r="D17" s="3">
        <v>80.349999999999994</v>
      </c>
    </row>
    <row r="18" spans="1:4" x14ac:dyDescent="0.25">
      <c r="A18" t="s">
        <v>48</v>
      </c>
      <c r="B18" s="19"/>
      <c r="C18" s="3">
        <v>4</v>
      </c>
      <c r="D18" s="3">
        <f>SUM(B18:C18)</f>
        <v>4</v>
      </c>
    </row>
    <row r="19" spans="1:4" x14ac:dyDescent="0.25">
      <c r="A19" t="s">
        <v>49</v>
      </c>
      <c r="B19" s="19">
        <v>12</v>
      </c>
      <c r="C19" s="3">
        <v>12</v>
      </c>
      <c r="D19" s="3">
        <f t="shared" si="0"/>
        <v>24</v>
      </c>
    </row>
    <row r="20" spans="1:4" x14ac:dyDescent="0.25">
      <c r="A20" t="s">
        <v>50</v>
      </c>
      <c r="B20" s="19">
        <v>12</v>
      </c>
      <c r="C20" s="3">
        <v>12</v>
      </c>
      <c r="D20" s="3">
        <f t="shared" si="0"/>
        <v>24</v>
      </c>
    </row>
    <row r="21" spans="1:4" x14ac:dyDescent="0.25">
      <c r="A21" t="s">
        <v>51</v>
      </c>
      <c r="B21" s="19">
        <v>12</v>
      </c>
      <c r="C21" s="3">
        <v>13</v>
      </c>
      <c r="D21" s="3">
        <f t="shared" si="0"/>
        <v>25</v>
      </c>
    </row>
    <row r="22" spans="1:4" x14ac:dyDescent="0.25">
      <c r="A22" t="s">
        <v>52</v>
      </c>
      <c r="B22" s="19">
        <v>3</v>
      </c>
      <c r="C22" s="3">
        <v>49.5</v>
      </c>
      <c r="D22" s="3">
        <f t="shared" si="0"/>
        <v>52.5</v>
      </c>
    </row>
    <row r="23" spans="1:4" x14ac:dyDescent="0.25">
      <c r="A23" t="s">
        <v>53</v>
      </c>
      <c r="B23" s="19">
        <v>6</v>
      </c>
      <c r="C23" s="3">
        <v>32.65</v>
      </c>
      <c r="D23" s="3">
        <f t="shared" si="0"/>
        <v>38.65</v>
      </c>
    </row>
    <row r="24" spans="1:4" x14ac:dyDescent="0.25">
      <c r="A24" t="s">
        <v>54</v>
      </c>
      <c r="B24" s="19">
        <v>6</v>
      </c>
      <c r="C24" s="3">
        <v>26.86</v>
      </c>
      <c r="D24" s="3">
        <f t="shared" si="0"/>
        <v>32.86</v>
      </c>
    </row>
    <row r="25" spans="1:4" x14ac:dyDescent="0.25">
      <c r="A25" t="s">
        <v>55</v>
      </c>
      <c r="B25" s="19">
        <v>6</v>
      </c>
      <c r="C25" s="3">
        <v>27.55</v>
      </c>
      <c r="D25" s="3">
        <f t="shared" si="0"/>
        <v>33.549999999999997</v>
      </c>
    </row>
    <row r="26" spans="1:4" x14ac:dyDescent="0.25">
      <c r="A26" t="s">
        <v>56</v>
      </c>
      <c r="B26" s="19">
        <v>6</v>
      </c>
      <c r="C26" s="3">
        <v>27.45</v>
      </c>
      <c r="D26" s="3">
        <f t="shared" si="0"/>
        <v>33.450000000000003</v>
      </c>
    </row>
    <row r="27" spans="1:4" x14ac:dyDescent="0.25">
      <c r="A27" t="s">
        <v>57</v>
      </c>
      <c r="B27" s="19">
        <v>6</v>
      </c>
      <c r="C27" s="3">
        <v>30</v>
      </c>
      <c r="D27" s="3">
        <f>SUM(B27:C27)</f>
        <v>36</v>
      </c>
    </row>
    <row r="28" spans="1:4" x14ac:dyDescent="0.25">
      <c r="A28" t="s">
        <v>58</v>
      </c>
      <c r="B28" s="19">
        <v>4</v>
      </c>
      <c r="C28" s="3">
        <v>64.55</v>
      </c>
      <c r="D28" s="3">
        <f t="shared" si="0"/>
        <v>68.55</v>
      </c>
    </row>
    <row r="29" spans="1:4" x14ac:dyDescent="0.25">
      <c r="A29" t="s">
        <v>59</v>
      </c>
      <c r="B29" s="19">
        <v>7</v>
      </c>
      <c r="C29" s="3">
        <v>39.35</v>
      </c>
      <c r="D29" s="3">
        <f t="shared" si="0"/>
        <v>46.35</v>
      </c>
    </row>
    <row r="30" spans="1:4" x14ac:dyDescent="0.25">
      <c r="A30" t="s">
        <v>60</v>
      </c>
      <c r="B30" s="19">
        <v>2</v>
      </c>
      <c r="C30" s="3">
        <v>31.85</v>
      </c>
      <c r="D30" s="3">
        <f>SUM(B30:C30)</f>
        <v>33.85</v>
      </c>
    </row>
    <row r="31" spans="1:4" x14ac:dyDescent="0.25">
      <c r="A31" t="s">
        <v>61</v>
      </c>
      <c r="B31" s="19">
        <v>4</v>
      </c>
      <c r="C31" s="3">
        <v>46.15</v>
      </c>
      <c r="D31" s="3">
        <f t="shared" si="0"/>
        <v>50.15</v>
      </c>
    </row>
    <row r="32" spans="1:4" x14ac:dyDescent="0.25">
      <c r="A32" t="s">
        <v>62</v>
      </c>
      <c r="B32" s="19">
        <v>3</v>
      </c>
      <c r="C32" s="3">
        <v>43.75</v>
      </c>
      <c r="D32" s="3">
        <f t="shared" si="0"/>
        <v>46.75</v>
      </c>
    </row>
    <row r="33" spans="1:4" x14ac:dyDescent="0.25">
      <c r="A33" t="s">
        <v>63</v>
      </c>
      <c r="B33" s="19">
        <v>2</v>
      </c>
      <c r="C33" s="3">
        <v>24.49</v>
      </c>
      <c r="D33" s="3">
        <f t="shared" si="0"/>
        <v>26.49</v>
      </c>
    </row>
    <row r="34" spans="1:4" x14ac:dyDescent="0.25">
      <c r="A34" t="s">
        <v>64</v>
      </c>
      <c r="B34" s="19">
        <v>2</v>
      </c>
      <c r="C34" s="3">
        <v>15.09</v>
      </c>
      <c r="D34" s="3">
        <f t="shared" si="0"/>
        <v>17.09</v>
      </c>
    </row>
    <row r="35" spans="1:4" x14ac:dyDescent="0.25">
      <c r="A35" t="s">
        <v>65</v>
      </c>
      <c r="B35" s="19">
        <v>2</v>
      </c>
      <c r="C35" s="3">
        <v>39.950000000000003</v>
      </c>
      <c r="D35" s="3">
        <f t="shared" si="0"/>
        <v>41.95</v>
      </c>
    </row>
    <row r="36" spans="1:4" x14ac:dyDescent="0.25">
      <c r="A36" t="s">
        <v>66</v>
      </c>
      <c r="B36" s="19">
        <v>2</v>
      </c>
      <c r="C36" s="3">
        <v>29</v>
      </c>
      <c r="D36" s="3">
        <f t="shared" si="0"/>
        <v>31</v>
      </c>
    </row>
    <row r="37" spans="1:4" x14ac:dyDescent="0.25">
      <c r="A37" t="s">
        <v>52</v>
      </c>
      <c r="B37" s="19">
        <v>3</v>
      </c>
      <c r="C37" s="3">
        <v>49.5</v>
      </c>
      <c r="D37" s="3">
        <v>52.5</v>
      </c>
    </row>
    <row r="38" spans="1:4" x14ac:dyDescent="0.25">
      <c r="A38" t="s">
        <v>67</v>
      </c>
      <c r="B38" s="19">
        <v>2</v>
      </c>
      <c r="C38" s="3">
        <v>39.950000000000003</v>
      </c>
      <c r="D38" s="3">
        <f t="shared" si="0"/>
        <v>41.95</v>
      </c>
    </row>
    <row r="39" spans="1:4" x14ac:dyDescent="0.25">
      <c r="A39" t="s">
        <v>68</v>
      </c>
      <c r="B39" s="19">
        <v>3</v>
      </c>
      <c r="C39" s="3">
        <v>51.65</v>
      </c>
      <c r="D39" s="3">
        <f t="shared" si="0"/>
        <v>54.65</v>
      </c>
    </row>
    <row r="40" spans="1:4" x14ac:dyDescent="0.25">
      <c r="A40" t="s">
        <v>69</v>
      </c>
      <c r="B40" s="19">
        <v>4</v>
      </c>
      <c r="C40" s="3">
        <v>66.25</v>
      </c>
      <c r="D40" s="3">
        <f t="shared" si="0"/>
        <v>70.25</v>
      </c>
    </row>
    <row r="41" spans="1:4" x14ac:dyDescent="0.25">
      <c r="A41" t="s">
        <v>70</v>
      </c>
      <c r="B41" s="19">
        <v>6</v>
      </c>
      <c r="C41" s="3">
        <v>30.75</v>
      </c>
      <c r="D41" s="3">
        <f t="shared" si="0"/>
        <v>36.75</v>
      </c>
    </row>
    <row r="42" spans="1:4" x14ac:dyDescent="0.25">
      <c r="A42" t="s">
        <v>71</v>
      </c>
      <c r="B42" s="19">
        <v>6</v>
      </c>
      <c r="C42" s="3">
        <v>25.4</v>
      </c>
      <c r="D42" s="3">
        <f t="shared" si="0"/>
        <v>31.4</v>
      </c>
    </row>
    <row r="43" spans="1:4" x14ac:dyDescent="0.25">
      <c r="A43" t="s">
        <v>72</v>
      </c>
      <c r="B43" s="19">
        <v>2</v>
      </c>
      <c r="C43" s="3">
        <v>33.65</v>
      </c>
      <c r="D43" s="3">
        <f t="shared" si="0"/>
        <v>35.65</v>
      </c>
    </row>
    <row r="44" spans="1:4" x14ac:dyDescent="0.25">
      <c r="A44" t="s">
        <v>49</v>
      </c>
      <c r="B44" s="19">
        <v>20</v>
      </c>
      <c r="C44" s="3">
        <v>20.6</v>
      </c>
      <c r="D44" s="3">
        <f t="shared" si="0"/>
        <v>40.6</v>
      </c>
    </row>
    <row r="45" spans="1:4" x14ac:dyDescent="0.25">
      <c r="A45" t="s">
        <v>73</v>
      </c>
      <c r="B45" s="19">
        <v>7</v>
      </c>
      <c r="C45" s="3">
        <v>57.65</v>
      </c>
      <c r="D45" s="3">
        <f t="shared" si="0"/>
        <v>64.650000000000006</v>
      </c>
    </row>
    <row r="46" spans="1:4" x14ac:dyDescent="0.25">
      <c r="A46" t="s">
        <v>37</v>
      </c>
      <c r="B46" s="19">
        <v>10</v>
      </c>
      <c r="C46" s="3">
        <v>27.99</v>
      </c>
      <c r="D46" s="3">
        <v>37.989999999999995</v>
      </c>
    </row>
    <row r="47" spans="1:4" x14ac:dyDescent="0.25">
      <c r="A47" t="s">
        <v>74</v>
      </c>
      <c r="B47" s="19">
        <v>3</v>
      </c>
      <c r="C47" s="3">
        <v>36.5</v>
      </c>
      <c r="D47" s="3">
        <f t="shared" si="0"/>
        <v>39.5</v>
      </c>
    </row>
    <row r="48" spans="1:4" x14ac:dyDescent="0.25">
      <c r="A48" t="s">
        <v>75</v>
      </c>
      <c r="B48" s="19">
        <v>3</v>
      </c>
      <c r="C48" s="3">
        <v>38.450000000000003</v>
      </c>
      <c r="D48" s="3">
        <f t="shared" si="0"/>
        <v>41.45</v>
      </c>
    </row>
    <row r="49" spans="1:4" x14ac:dyDescent="0.25">
      <c r="A49" t="s">
        <v>76</v>
      </c>
      <c r="B49" s="19">
        <v>9</v>
      </c>
      <c r="C49" s="3">
        <v>38.49</v>
      </c>
      <c r="D49" s="3">
        <f t="shared" si="0"/>
        <v>47.49</v>
      </c>
    </row>
    <row r="50" spans="1:4" x14ac:dyDescent="0.25">
      <c r="A50" t="s">
        <v>77</v>
      </c>
      <c r="B50" s="19">
        <v>3</v>
      </c>
      <c r="C50" s="3">
        <v>36.99</v>
      </c>
      <c r="D50" s="3">
        <f t="shared" si="0"/>
        <v>39.99</v>
      </c>
    </row>
    <row r="51" spans="1:4" x14ac:dyDescent="0.25">
      <c r="A51" t="s">
        <v>47</v>
      </c>
      <c r="B51" s="19">
        <v>6</v>
      </c>
      <c r="C51" s="3">
        <v>74.349999999999994</v>
      </c>
      <c r="D51" s="3">
        <f t="shared" si="0"/>
        <v>80.349999999999994</v>
      </c>
    </row>
    <row r="52" spans="1:4" x14ac:dyDescent="0.25">
      <c r="A52" t="s">
        <v>78</v>
      </c>
      <c r="B52" s="19">
        <v>6</v>
      </c>
      <c r="C52" s="3">
        <v>33.049999999999997</v>
      </c>
      <c r="D52" s="3">
        <f t="shared" si="0"/>
        <v>39.049999999999997</v>
      </c>
    </row>
    <row r="53" spans="1:4" x14ac:dyDescent="0.25">
      <c r="A53" t="s">
        <v>40</v>
      </c>
      <c r="B53" s="19">
        <v>6</v>
      </c>
      <c r="C53" s="3">
        <v>49.65</v>
      </c>
      <c r="D53" s="3">
        <f t="shared" si="0"/>
        <v>55.65</v>
      </c>
    </row>
    <row r="54" spans="1:4" x14ac:dyDescent="0.25">
      <c r="A54" t="s">
        <v>79</v>
      </c>
      <c r="B54" s="19">
        <v>6</v>
      </c>
      <c r="C54" s="3">
        <v>14.85</v>
      </c>
      <c r="D54" s="3">
        <f t="shared" si="0"/>
        <v>20.85</v>
      </c>
    </row>
    <row r="55" spans="1:4" x14ac:dyDescent="0.25">
      <c r="A55" t="s">
        <v>80</v>
      </c>
      <c r="B55" s="19">
        <v>14</v>
      </c>
      <c r="C55" s="3">
        <v>20.64</v>
      </c>
      <c r="D55" s="3">
        <f t="shared" si="0"/>
        <v>34.64</v>
      </c>
    </row>
    <row r="56" spans="1:4" x14ac:dyDescent="0.25">
      <c r="A56" t="s">
        <v>81</v>
      </c>
      <c r="B56" s="19">
        <v>6</v>
      </c>
      <c r="C56" s="3">
        <v>32.450000000000003</v>
      </c>
      <c r="D56" s="3">
        <f t="shared" si="0"/>
        <v>38.450000000000003</v>
      </c>
    </row>
    <row r="57" spans="1:4" x14ac:dyDescent="0.25">
      <c r="A57" t="s">
        <v>82</v>
      </c>
      <c r="B57" s="19">
        <v>6</v>
      </c>
      <c r="C57" s="3">
        <v>60.79</v>
      </c>
      <c r="D57" s="3">
        <f t="shared" si="0"/>
        <v>66.789999999999992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D42"/>
  <sheetViews>
    <sheetView workbookViewId="0">
      <selection activeCell="F12" sqref="F12"/>
    </sheetView>
  </sheetViews>
  <sheetFormatPr baseColWidth="10" defaultRowHeight="15" x14ac:dyDescent="0.25"/>
  <cols>
    <col min="1" max="1" width="45.85546875" bestFit="1" customWidth="1"/>
    <col min="2" max="2" width="14.140625" bestFit="1" customWidth="1"/>
    <col min="3" max="3" width="16.140625" bestFit="1" customWidth="1"/>
    <col min="4" max="4" width="14.5703125" bestFit="1" customWidth="1"/>
  </cols>
  <sheetData>
    <row r="2" spans="1:4" x14ac:dyDescent="0.25">
      <c r="A2" s="20" t="s">
        <v>23</v>
      </c>
      <c r="B2" t="s">
        <v>24</v>
      </c>
      <c r="C2" t="s">
        <v>25</v>
      </c>
      <c r="D2" t="s">
        <v>26</v>
      </c>
    </row>
    <row r="3" spans="1:4" x14ac:dyDescent="0.25">
      <c r="A3" s="21" t="s">
        <v>35</v>
      </c>
      <c r="B3" s="23">
        <v>10475</v>
      </c>
      <c r="C3" s="23">
        <v>12722</v>
      </c>
      <c r="D3" s="23">
        <v>9868</v>
      </c>
    </row>
    <row r="4" spans="1:4" x14ac:dyDescent="0.25">
      <c r="A4" s="22" t="s">
        <v>10</v>
      </c>
      <c r="B4" s="23">
        <v>1543</v>
      </c>
      <c r="C4" s="23">
        <v>1654</v>
      </c>
      <c r="D4" s="23">
        <v>1234</v>
      </c>
    </row>
    <row r="5" spans="1:4" x14ac:dyDescent="0.25">
      <c r="A5" s="22" t="s">
        <v>11</v>
      </c>
      <c r="B5" s="23">
        <v>1010</v>
      </c>
      <c r="C5" s="23">
        <v>1211</v>
      </c>
      <c r="D5" s="23">
        <v>1432</v>
      </c>
    </row>
    <row r="6" spans="1:4" x14ac:dyDescent="0.25">
      <c r="A6" s="22" t="s">
        <v>27</v>
      </c>
      <c r="B6" s="23">
        <v>2345</v>
      </c>
      <c r="C6" s="23">
        <v>3214</v>
      </c>
      <c r="D6" s="23">
        <v>2314</v>
      </c>
    </row>
    <row r="7" spans="1:4" x14ac:dyDescent="0.25">
      <c r="A7" s="22" t="s">
        <v>28</v>
      </c>
      <c r="B7" s="23">
        <v>4567</v>
      </c>
      <c r="C7" s="23">
        <v>5432</v>
      </c>
      <c r="D7" s="23">
        <v>3456</v>
      </c>
    </row>
    <row r="8" spans="1:4" x14ac:dyDescent="0.25">
      <c r="A8" s="22" t="s">
        <v>14</v>
      </c>
      <c r="B8" s="23">
        <v>1010</v>
      </c>
      <c r="C8" s="23">
        <v>1211</v>
      </c>
      <c r="D8" s="23">
        <v>1432</v>
      </c>
    </row>
    <row r="9" spans="1:4" x14ac:dyDescent="0.25">
      <c r="A9" s="21" t="s">
        <v>32</v>
      </c>
      <c r="B9" s="23">
        <v>20475</v>
      </c>
      <c r="C9" s="23">
        <v>17947</v>
      </c>
      <c r="D9" s="23">
        <v>19419</v>
      </c>
    </row>
    <row r="10" spans="1:4" x14ac:dyDescent="0.25">
      <c r="A10" s="22" t="s">
        <v>10</v>
      </c>
      <c r="B10" s="23">
        <v>6587</v>
      </c>
      <c r="C10" s="23">
        <v>4157</v>
      </c>
      <c r="D10" s="23">
        <v>5595</v>
      </c>
    </row>
    <row r="11" spans="1:4" x14ac:dyDescent="0.25">
      <c r="A11" s="22" t="s">
        <v>11</v>
      </c>
      <c r="B11" s="23">
        <v>1989</v>
      </c>
      <c r="C11" s="23">
        <v>1888</v>
      </c>
      <c r="D11" s="23">
        <v>1989</v>
      </c>
    </row>
    <row r="12" spans="1:4" x14ac:dyDescent="0.25">
      <c r="A12" s="22" t="s">
        <v>27</v>
      </c>
      <c r="B12" s="23">
        <v>4410</v>
      </c>
      <c r="C12" s="23">
        <v>4321</v>
      </c>
      <c r="D12" s="23">
        <v>4123</v>
      </c>
    </row>
    <row r="13" spans="1:4" x14ac:dyDescent="0.25">
      <c r="A13" s="22" t="s">
        <v>28</v>
      </c>
      <c r="B13" s="23">
        <v>5500</v>
      </c>
      <c r="C13" s="23">
        <v>5693</v>
      </c>
      <c r="D13" s="23">
        <v>5723</v>
      </c>
    </row>
    <row r="14" spans="1:4" x14ac:dyDescent="0.25">
      <c r="A14" s="22" t="s">
        <v>14</v>
      </c>
      <c r="B14" s="23">
        <v>1989</v>
      </c>
      <c r="C14" s="23">
        <v>1888</v>
      </c>
      <c r="D14" s="23">
        <v>1989</v>
      </c>
    </row>
    <row r="15" spans="1:4" x14ac:dyDescent="0.25">
      <c r="A15" s="21" t="s">
        <v>33</v>
      </c>
      <c r="B15" s="23">
        <v>16481</v>
      </c>
      <c r="C15" s="23">
        <v>18540</v>
      </c>
      <c r="D15" s="23">
        <v>50294</v>
      </c>
    </row>
    <row r="16" spans="1:4" x14ac:dyDescent="0.25">
      <c r="A16" s="22" t="s">
        <v>10</v>
      </c>
      <c r="B16" s="23">
        <v>5915</v>
      </c>
      <c r="C16" s="23">
        <v>7608</v>
      </c>
      <c r="D16" s="23">
        <v>39512</v>
      </c>
    </row>
    <row r="17" spans="1:4" x14ac:dyDescent="0.25">
      <c r="A17" s="22" t="s">
        <v>11</v>
      </c>
      <c r="B17" s="23">
        <v>1388</v>
      </c>
      <c r="C17" s="23">
        <v>1433</v>
      </c>
      <c r="D17" s="23">
        <v>1376</v>
      </c>
    </row>
    <row r="18" spans="1:4" x14ac:dyDescent="0.25">
      <c r="A18" s="22" t="s">
        <v>27</v>
      </c>
      <c r="B18" s="23">
        <v>2134</v>
      </c>
      <c r="C18" s="23">
        <v>2323</v>
      </c>
      <c r="D18" s="23">
        <v>2156</v>
      </c>
    </row>
    <row r="19" spans="1:4" x14ac:dyDescent="0.25">
      <c r="A19" s="22" t="s">
        <v>28</v>
      </c>
      <c r="B19" s="23">
        <v>5656</v>
      </c>
      <c r="C19" s="23">
        <v>5743</v>
      </c>
      <c r="D19" s="23">
        <v>5874</v>
      </c>
    </row>
    <row r="20" spans="1:4" x14ac:dyDescent="0.25">
      <c r="A20" s="22" t="s">
        <v>14</v>
      </c>
      <c r="B20" s="23">
        <v>1388</v>
      </c>
      <c r="C20" s="23">
        <v>1433</v>
      </c>
      <c r="D20" s="23">
        <v>1376</v>
      </c>
    </row>
    <row r="21" spans="1:4" x14ac:dyDescent="0.25">
      <c r="A21" s="21" t="s">
        <v>30</v>
      </c>
      <c r="B21" s="23">
        <v>10389</v>
      </c>
      <c r="C21" s="23">
        <v>12140</v>
      </c>
      <c r="D21" s="23">
        <v>11501</v>
      </c>
    </row>
    <row r="22" spans="1:4" x14ac:dyDescent="0.25">
      <c r="A22" s="22" t="s">
        <v>10</v>
      </c>
      <c r="B22" s="23">
        <v>2567</v>
      </c>
      <c r="C22" s="23">
        <v>3340</v>
      </c>
      <c r="D22" s="23">
        <v>2733</v>
      </c>
    </row>
    <row r="23" spans="1:4" x14ac:dyDescent="0.25">
      <c r="A23" s="22" t="s">
        <v>11</v>
      </c>
      <c r="B23" s="23">
        <v>2012</v>
      </c>
      <c r="C23" s="23">
        <v>2300</v>
      </c>
      <c r="D23" s="23">
        <v>2323</v>
      </c>
    </row>
    <row r="24" spans="1:4" x14ac:dyDescent="0.25">
      <c r="A24" s="22" t="s">
        <v>28</v>
      </c>
      <c r="B24" s="23">
        <v>3798</v>
      </c>
      <c r="C24" s="23">
        <v>4200</v>
      </c>
      <c r="D24" s="23">
        <v>4122</v>
      </c>
    </row>
    <row r="25" spans="1:4" x14ac:dyDescent="0.25">
      <c r="A25" s="22" t="s">
        <v>14</v>
      </c>
      <c r="B25" s="23">
        <v>2012</v>
      </c>
      <c r="C25" s="23">
        <v>2300</v>
      </c>
      <c r="D25" s="23">
        <v>2323</v>
      </c>
    </row>
    <row r="26" spans="1:4" x14ac:dyDescent="0.25">
      <c r="A26" s="21" t="s">
        <v>31</v>
      </c>
      <c r="B26" s="23">
        <v>9365</v>
      </c>
      <c r="C26" s="23">
        <v>9240</v>
      </c>
      <c r="D26" s="23">
        <v>8737</v>
      </c>
    </row>
    <row r="27" spans="1:4" x14ac:dyDescent="0.25">
      <c r="A27" s="22" t="s">
        <v>10</v>
      </c>
      <c r="B27" s="23">
        <v>1565</v>
      </c>
      <c r="C27" s="23">
        <v>1622</v>
      </c>
      <c r="D27" s="23">
        <v>1437</v>
      </c>
    </row>
    <row r="28" spans="1:4" x14ac:dyDescent="0.25">
      <c r="A28" s="22" t="s">
        <v>11</v>
      </c>
      <c r="B28" s="23">
        <v>1700</v>
      </c>
      <c r="C28" s="23">
        <v>1543</v>
      </c>
      <c r="D28" s="23">
        <v>1594</v>
      </c>
    </row>
    <row r="29" spans="1:4" x14ac:dyDescent="0.25">
      <c r="A29" s="22" t="s">
        <v>28</v>
      </c>
      <c r="B29" s="23">
        <v>4400</v>
      </c>
      <c r="C29" s="23">
        <v>4532</v>
      </c>
      <c r="D29" s="23">
        <v>4112</v>
      </c>
    </row>
    <row r="30" spans="1:4" x14ac:dyDescent="0.25">
      <c r="A30" s="22" t="s">
        <v>14</v>
      </c>
      <c r="B30" s="23">
        <v>1700</v>
      </c>
      <c r="C30" s="23">
        <v>1543</v>
      </c>
      <c r="D30" s="23">
        <v>1594</v>
      </c>
    </row>
    <row r="31" spans="1:4" x14ac:dyDescent="0.25">
      <c r="A31" s="21" t="s">
        <v>36</v>
      </c>
      <c r="B31" s="23">
        <v>14533</v>
      </c>
      <c r="C31" s="23">
        <v>22048</v>
      </c>
      <c r="D31" s="23">
        <v>19064</v>
      </c>
    </row>
    <row r="32" spans="1:4" x14ac:dyDescent="0.25">
      <c r="A32" s="22" t="s">
        <v>10</v>
      </c>
      <c r="B32" s="23">
        <v>4567</v>
      </c>
      <c r="C32" s="23">
        <v>6543</v>
      </c>
      <c r="D32" s="23">
        <v>4656</v>
      </c>
    </row>
    <row r="33" spans="1:4" x14ac:dyDescent="0.25">
      <c r="A33" s="22" t="s">
        <v>11</v>
      </c>
      <c r="B33" s="23">
        <v>2100</v>
      </c>
      <c r="C33" s="23">
        <v>2320</v>
      </c>
      <c r="D33" s="23">
        <v>3210</v>
      </c>
    </row>
    <row r="34" spans="1:4" x14ac:dyDescent="0.25">
      <c r="A34" s="22" t="s">
        <v>27</v>
      </c>
      <c r="B34" s="23">
        <v>1200</v>
      </c>
      <c r="C34" s="23">
        <v>3211</v>
      </c>
      <c r="D34" s="23">
        <v>2334</v>
      </c>
    </row>
    <row r="35" spans="1:4" x14ac:dyDescent="0.25">
      <c r="A35" s="22" t="s">
        <v>28</v>
      </c>
      <c r="B35" s="23">
        <v>4566</v>
      </c>
      <c r="C35" s="23">
        <v>7654</v>
      </c>
      <c r="D35" s="23">
        <v>5654</v>
      </c>
    </row>
    <row r="36" spans="1:4" x14ac:dyDescent="0.25">
      <c r="A36" s="22" t="s">
        <v>14</v>
      </c>
      <c r="B36" s="23">
        <v>2100</v>
      </c>
      <c r="C36" s="23">
        <v>2320</v>
      </c>
      <c r="D36" s="23">
        <v>3210</v>
      </c>
    </row>
    <row r="37" spans="1:4" x14ac:dyDescent="0.25">
      <c r="A37" s="21" t="s">
        <v>34</v>
      </c>
      <c r="B37" s="23">
        <v>12929</v>
      </c>
      <c r="C37" s="23">
        <v>13395</v>
      </c>
      <c r="D37" s="23">
        <v>13861</v>
      </c>
    </row>
    <row r="38" spans="1:4" x14ac:dyDescent="0.25">
      <c r="A38" s="22" t="s">
        <v>10</v>
      </c>
      <c r="B38" s="23">
        <v>3873</v>
      </c>
      <c r="C38" s="23">
        <v>3754</v>
      </c>
      <c r="D38" s="23">
        <v>3434</v>
      </c>
    </row>
    <row r="39" spans="1:4" x14ac:dyDescent="0.25">
      <c r="A39" s="22" t="s">
        <v>11</v>
      </c>
      <c r="B39" s="23">
        <v>1100</v>
      </c>
      <c r="C39" s="23">
        <v>1200</v>
      </c>
      <c r="D39" s="23">
        <v>1321</v>
      </c>
    </row>
    <row r="40" spans="1:4" x14ac:dyDescent="0.25">
      <c r="A40" s="22" t="s">
        <v>27</v>
      </c>
      <c r="B40" s="23">
        <v>2456</v>
      </c>
      <c r="C40" s="23">
        <v>2476</v>
      </c>
      <c r="D40" s="23">
        <v>2898</v>
      </c>
    </row>
    <row r="41" spans="1:4" x14ac:dyDescent="0.25">
      <c r="A41" s="22" t="s">
        <v>28</v>
      </c>
      <c r="B41" s="23">
        <v>4400</v>
      </c>
      <c r="C41" s="23">
        <v>4765</v>
      </c>
      <c r="D41" s="23">
        <v>4887</v>
      </c>
    </row>
    <row r="42" spans="1:4" x14ac:dyDescent="0.25">
      <c r="A42" s="22" t="s">
        <v>14</v>
      </c>
      <c r="B42" s="23">
        <v>1100</v>
      </c>
      <c r="C42" s="23">
        <v>1200</v>
      </c>
      <c r="D42" s="23">
        <v>1321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Qtr 1 Ventas actuales</vt:lpstr>
      <vt:lpstr>Q1 Objetivo de ventas</vt:lpstr>
      <vt:lpstr>Inventario de alimentos</vt:lpstr>
      <vt:lpstr>Tabla dinámica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Rangel</dc:creator>
  <cp:lastModifiedBy>Admin Labs</cp:lastModifiedBy>
  <dcterms:created xsi:type="dcterms:W3CDTF">2016-11-03T16:24:49Z</dcterms:created>
  <dcterms:modified xsi:type="dcterms:W3CDTF">2018-04-03T16:52:05Z</dcterms:modified>
</cp:coreProperties>
</file>